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780" windowHeight="116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7" i="1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16"/>
  <c r="D7"/>
  <c r="C16" s="1"/>
  <c r="D16" s="1"/>
  <c r="F16" s="1"/>
  <c r="C51" l="1"/>
  <c r="D51" s="1"/>
  <c r="F51" s="1"/>
  <c r="C50"/>
  <c r="D50" s="1"/>
  <c r="F50" s="1"/>
  <c r="C49"/>
  <c r="D49" s="1"/>
  <c r="F49" s="1"/>
  <c r="C48"/>
  <c r="D48" s="1"/>
  <c r="F48" s="1"/>
  <c r="C47"/>
  <c r="D47" s="1"/>
  <c r="F47" s="1"/>
  <c r="C46"/>
  <c r="D46" s="1"/>
  <c r="F46" s="1"/>
  <c r="C45"/>
  <c r="D45" s="1"/>
  <c r="F45" s="1"/>
  <c r="C44"/>
  <c r="D44" s="1"/>
  <c r="F44" s="1"/>
  <c r="C43"/>
  <c r="D43" s="1"/>
  <c r="F43" s="1"/>
  <c r="C42"/>
  <c r="D42" s="1"/>
  <c r="F42" s="1"/>
  <c r="C41"/>
  <c r="D41" s="1"/>
  <c r="F41" s="1"/>
  <c r="C40"/>
  <c r="D40" s="1"/>
  <c r="F40" s="1"/>
  <c r="C39"/>
  <c r="D39" s="1"/>
  <c r="F39" s="1"/>
  <c r="C38"/>
  <c r="D38" s="1"/>
  <c r="F38" s="1"/>
  <c r="C37"/>
  <c r="D37" s="1"/>
  <c r="F37" s="1"/>
  <c r="C36"/>
  <c r="D36" s="1"/>
  <c r="F36" s="1"/>
  <c r="C35"/>
  <c r="D35" s="1"/>
  <c r="F35" s="1"/>
  <c r="C34"/>
  <c r="D34" s="1"/>
  <c r="F34" s="1"/>
  <c r="C33"/>
  <c r="D33" s="1"/>
  <c r="F33" s="1"/>
  <c r="C32"/>
  <c r="D32" s="1"/>
  <c r="F32" s="1"/>
  <c r="C31"/>
  <c r="D31" s="1"/>
  <c r="F31" s="1"/>
  <c r="C30"/>
  <c r="D30" s="1"/>
  <c r="F30" s="1"/>
  <c r="C29"/>
  <c r="D29" s="1"/>
  <c r="F29" s="1"/>
  <c r="C28"/>
  <c r="D28" s="1"/>
  <c r="F28" s="1"/>
  <c r="C27"/>
  <c r="D27" s="1"/>
  <c r="F27" s="1"/>
  <c r="C26"/>
  <c r="D26" s="1"/>
  <c r="F26" s="1"/>
  <c r="C25"/>
  <c r="D25" s="1"/>
  <c r="F25" s="1"/>
  <c r="C24"/>
  <c r="D24" s="1"/>
  <c r="F24" s="1"/>
  <c r="C23"/>
  <c r="D23" s="1"/>
  <c r="F23" s="1"/>
  <c r="C22"/>
  <c r="D22" s="1"/>
  <c r="F22" s="1"/>
  <c r="C21"/>
  <c r="D21" s="1"/>
  <c r="F21" s="1"/>
  <c r="C20"/>
  <c r="D20" s="1"/>
  <c r="F20" s="1"/>
  <c r="C19"/>
  <c r="D19" s="1"/>
  <c r="F19" s="1"/>
  <c r="C18"/>
  <c r="D18" s="1"/>
  <c r="F18" s="1"/>
  <c r="C17"/>
  <c r="D17" s="1"/>
  <c r="F17" s="1"/>
</calcChain>
</file>

<file path=xl/sharedStrings.xml><?xml version="1.0" encoding="utf-8"?>
<sst xmlns="http://schemas.openxmlformats.org/spreadsheetml/2006/main" count="13" uniqueCount="13">
  <si>
    <t>angle horaire polaire en degré</t>
  </si>
  <si>
    <t>correction exacte en rad</t>
  </si>
  <si>
    <t>hauteur - latitude</t>
  </si>
  <si>
    <t xml:space="preserve">             latitude en rad </t>
  </si>
  <si>
    <t xml:space="preserve"> TABLE DE CORRECTION OU REGLEMENT DE LA POLAIRE</t>
  </si>
  <si>
    <t xml:space="preserve">VILLE </t>
  </si>
  <si>
    <t>correction 1  exacte en  ded</t>
  </si>
  <si>
    <t>correction 2 approchée en degrés</t>
  </si>
  <si>
    <t>correction 1-correction 2</t>
  </si>
  <si>
    <t>déclinaison  de la polaire °</t>
  </si>
  <si>
    <t xml:space="preserve">       latitude en °</t>
  </si>
  <si>
    <t>date</t>
  </si>
  <si>
    <t>le 1 janvier 2000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</si>
</sst>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2" xfId="0" applyFill="1" applyBorder="1"/>
    <xf numFmtId="0" fontId="0" fillId="8" borderId="1" xfId="0" applyFill="1" applyBorder="1"/>
    <xf numFmtId="0" fontId="0" fillId="3" borderId="2" xfId="0" applyFill="1" applyBorder="1"/>
    <xf numFmtId="0" fontId="1" fillId="0" borderId="0" xfId="0" applyFont="1"/>
    <xf numFmtId="0" fontId="4" fillId="6" borderId="4" xfId="0" applyFont="1" applyFill="1" applyBorder="1"/>
    <xf numFmtId="0" fontId="4" fillId="6" borderId="5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3" fillId="9" borderId="3" xfId="0" applyFont="1" applyFill="1" applyBorder="1"/>
    <xf numFmtId="0" fontId="0" fillId="10" borderId="1" xfId="0" applyFill="1" applyBorder="1"/>
    <xf numFmtId="15" fontId="3" fillId="11" borderId="1" xfId="0" applyNumberFormat="1" applyFont="1" applyFill="1" applyBorder="1"/>
    <xf numFmtId="0" fontId="6" fillId="11" borderId="1" xfId="0" applyFont="1" applyFill="1" applyBorder="1"/>
    <xf numFmtId="0" fontId="0" fillId="4" borderId="7" xfId="0" applyFill="1" applyBorder="1"/>
    <xf numFmtId="0" fontId="0" fillId="5" borderId="7" xfId="0" applyFill="1" applyBorder="1"/>
    <xf numFmtId="0" fontId="0" fillId="3" borderId="8" xfId="0" applyFill="1" applyBorder="1"/>
    <xf numFmtId="0" fontId="0" fillId="8" borderId="7" xfId="0" applyFill="1" applyBorder="1"/>
    <xf numFmtId="0" fontId="0" fillId="10" borderId="7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7" borderId="10" xfId="0" applyFont="1" applyFill="1" applyBorder="1"/>
    <xf numFmtId="0" fontId="3" fillId="11" borderId="12" xfId="0" applyFont="1" applyFill="1" applyBorder="1"/>
    <xf numFmtId="0" fontId="6" fillId="11" borderId="12" xfId="0" applyFont="1" applyFill="1" applyBorder="1"/>
    <xf numFmtId="0" fontId="0" fillId="4" borderId="12" xfId="0" applyFill="1" applyBorder="1"/>
    <xf numFmtId="0" fontId="0" fillId="10" borderId="13" xfId="0" applyFill="1" applyBorder="1"/>
    <xf numFmtId="0" fontId="0" fillId="4" borderId="14" xfId="0" applyFill="1" applyBorder="1"/>
    <xf numFmtId="0" fontId="0" fillId="5" borderId="15" xfId="0" applyFill="1" applyBorder="1"/>
    <xf numFmtId="0" fontId="0" fillId="3" borderId="16" xfId="0" applyFill="1" applyBorder="1"/>
    <xf numFmtId="0" fontId="0" fillId="8" borderId="15" xfId="0" applyFill="1" applyBorder="1"/>
    <xf numFmtId="0" fontId="0" fillId="10" borderId="17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zoomScale="90" zoomScaleNormal="90" workbookViewId="0">
      <selection activeCell="H9" sqref="H9"/>
    </sheetView>
  </sheetViews>
  <sheetFormatPr baseColWidth="10" defaultRowHeight="15"/>
  <cols>
    <col min="2" max="2" width="33" customWidth="1"/>
    <col min="3" max="3" width="29.42578125" customWidth="1"/>
    <col min="4" max="4" width="29.5703125" customWidth="1"/>
    <col min="5" max="5" width="33.5703125" customWidth="1"/>
    <col min="6" max="6" width="25.140625" customWidth="1"/>
    <col min="7" max="7" width="20.5703125" customWidth="1"/>
  </cols>
  <sheetData>
    <row r="2" spans="2:7" ht="15.75" thickBot="1"/>
    <row r="3" spans="2:7" ht="29.25" thickBot="1">
      <c r="B3" s="22"/>
      <c r="C3" s="9" t="s">
        <v>4</v>
      </c>
      <c r="D3" s="10"/>
      <c r="E3" s="11"/>
      <c r="F3" s="12"/>
      <c r="G3" s="8"/>
    </row>
    <row r="4" spans="2:7">
      <c r="B4" s="23"/>
      <c r="C4" s="24"/>
      <c r="D4" s="24"/>
      <c r="E4" s="24"/>
      <c r="F4" s="25"/>
    </row>
    <row r="5" spans="2:7">
      <c r="B5" s="23"/>
      <c r="C5" s="24"/>
      <c r="D5" s="24"/>
      <c r="E5" s="24"/>
      <c r="F5" s="25"/>
    </row>
    <row r="6" spans="2:7" ht="26.25">
      <c r="B6" s="26" t="s">
        <v>5</v>
      </c>
      <c r="C6" s="1" t="s">
        <v>10</v>
      </c>
      <c r="D6" s="4" t="s">
        <v>3</v>
      </c>
      <c r="E6" s="24"/>
      <c r="F6" s="25"/>
    </row>
    <row r="7" spans="2:7">
      <c r="B7" s="23"/>
      <c r="C7" s="5">
        <v>70</v>
      </c>
      <c r="D7" s="4">
        <f>(C7*PI())/180</f>
        <v>1.2217304763960306</v>
      </c>
      <c r="E7" s="24"/>
      <c r="F7" s="25"/>
    </row>
    <row r="8" spans="2:7">
      <c r="B8" s="23"/>
      <c r="C8" s="24"/>
      <c r="D8" s="24"/>
      <c r="E8" s="24"/>
      <c r="F8" s="25"/>
    </row>
    <row r="9" spans="2:7" ht="26.25">
      <c r="B9" s="27" t="s">
        <v>11</v>
      </c>
      <c r="C9" s="15" t="s">
        <v>12</v>
      </c>
      <c r="D9" s="24"/>
      <c r="E9" s="24"/>
      <c r="F9" s="25"/>
    </row>
    <row r="10" spans="2:7">
      <c r="B10" s="23"/>
      <c r="C10" s="24"/>
      <c r="D10" s="24"/>
      <c r="E10" s="24"/>
      <c r="F10" s="25"/>
    </row>
    <row r="11" spans="2:7" ht="21">
      <c r="B11" s="28" t="s">
        <v>9</v>
      </c>
      <c r="C11" s="16">
        <v>89.6</v>
      </c>
      <c r="D11" s="24"/>
      <c r="E11" s="24"/>
      <c r="F11" s="25"/>
    </row>
    <row r="12" spans="2:7" ht="15.75" thickBot="1">
      <c r="B12" s="23"/>
      <c r="C12" s="24"/>
      <c r="D12" s="24"/>
      <c r="E12" s="24"/>
      <c r="F12" s="25"/>
    </row>
    <row r="13" spans="2:7" ht="27" thickBot="1">
      <c r="B13" s="23"/>
      <c r="C13" s="24"/>
      <c r="D13" s="13" t="s">
        <v>2</v>
      </c>
      <c r="E13" s="24"/>
      <c r="F13" s="25"/>
    </row>
    <row r="14" spans="2:7">
      <c r="B14" s="23"/>
      <c r="C14" s="24"/>
      <c r="D14" s="24"/>
      <c r="E14" s="24"/>
      <c r="F14" s="25"/>
    </row>
    <row r="15" spans="2:7">
      <c r="B15" s="29" t="s">
        <v>0</v>
      </c>
      <c r="C15" s="3" t="s">
        <v>1</v>
      </c>
      <c r="D15" s="7" t="s">
        <v>6</v>
      </c>
      <c r="E15" s="6" t="s">
        <v>7</v>
      </c>
      <c r="F15" s="30" t="s">
        <v>8</v>
      </c>
    </row>
    <row r="16" spans="2:7">
      <c r="B16" s="29">
        <v>10</v>
      </c>
      <c r="C16" s="3">
        <f t="shared" ref="C16:C51" si="0">ASIN(SIN(($C$11*PI())/180)*SIN(($C$7*PI())/180)+COS(($C$7*PI())/180)*COS(($C$11*PI())/180)*COS((B16*PI())/180))-$D$7</f>
        <v>6.8731955805239053E-3</v>
      </c>
      <c r="D16" s="7">
        <f>(C16*180)/PI()</f>
        <v>0.39380509853198953</v>
      </c>
      <c r="E16" s="6">
        <f>(90-$C$11)*COS((B16*PI())/180)</f>
        <v>0.39392310120488883</v>
      </c>
      <c r="F16" s="30">
        <f>D16-E16</f>
        <v>-1.1800267289929778E-4</v>
      </c>
    </row>
    <row r="17" spans="2:6">
      <c r="B17" s="29">
        <v>20</v>
      </c>
      <c r="C17" s="3">
        <f t="shared" si="0"/>
        <v>6.5523097717312684E-3</v>
      </c>
      <c r="D17" s="7">
        <f t="shared" ref="D17:D51" si="1">(C17*180)/PI()</f>
        <v>0.3754196959825295</v>
      </c>
      <c r="E17" s="6">
        <f t="shared" ref="E17:E51" si="2">(90-$C$11)*COS((B17*PI())/180)</f>
        <v>0.37587704831436869</v>
      </c>
      <c r="F17" s="30">
        <f t="shared" ref="F17:F51" si="3">D17-E17</f>
        <v>-4.5735233183918922E-4</v>
      </c>
    </row>
    <row r="18" spans="2:6">
      <c r="B18" s="29">
        <v>30</v>
      </c>
      <c r="C18" s="3">
        <f t="shared" si="0"/>
        <v>6.0289642725002146E-3</v>
      </c>
      <c r="D18" s="7">
        <f t="shared" si="1"/>
        <v>0.34543420764942306</v>
      </c>
      <c r="E18" s="6">
        <f t="shared" si="2"/>
        <v>0.3464101615137804</v>
      </c>
      <c r="F18" s="30">
        <f t="shared" si="3"/>
        <v>-9.7595386435733733E-4</v>
      </c>
    </row>
    <row r="19" spans="2:6">
      <c r="B19" s="29">
        <v>40</v>
      </c>
      <c r="C19" s="3">
        <f t="shared" si="0"/>
        <v>5.3199052904304711E-3</v>
      </c>
      <c r="D19" s="7">
        <f t="shared" si="1"/>
        <v>0.30480812055098444</v>
      </c>
      <c r="E19" s="6">
        <f t="shared" si="2"/>
        <v>0.30641777724759556</v>
      </c>
      <c r="F19" s="30">
        <f t="shared" si="3"/>
        <v>-1.609656696611117E-3</v>
      </c>
    </row>
    <row r="20" spans="2:6">
      <c r="B20" s="29">
        <v>50</v>
      </c>
      <c r="C20" s="3">
        <f t="shared" si="0"/>
        <v>4.4477035431169654E-3</v>
      </c>
      <c r="D20" s="7">
        <f t="shared" si="1"/>
        <v>0.25483464154598467</v>
      </c>
      <c r="E20" s="6">
        <f t="shared" si="2"/>
        <v>0.25711504387461942</v>
      </c>
      <c r="F20" s="30">
        <f t="shared" si="3"/>
        <v>-2.2804023286347452E-3</v>
      </c>
    </row>
    <row r="21" spans="2:6">
      <c r="B21" s="29">
        <v>60</v>
      </c>
      <c r="C21" s="3">
        <f t="shared" si="0"/>
        <v>3.4399385238945701E-3</v>
      </c>
      <c r="D21" s="7">
        <f t="shared" si="1"/>
        <v>0.19709395920362116</v>
      </c>
      <c r="E21" s="6">
        <f t="shared" si="2"/>
        <v>0.2000000000000029</v>
      </c>
      <c r="F21" s="30">
        <f t="shared" si="3"/>
        <v>-2.906040796381737E-3</v>
      </c>
    </row>
    <row r="22" spans="2:6">
      <c r="B22" s="29">
        <v>70</v>
      </c>
      <c r="C22" s="3">
        <f t="shared" si="0"/>
        <v>2.3282262003017085E-3</v>
      </c>
      <c r="D22" s="7">
        <f t="shared" si="1"/>
        <v>0.13339753502906812</v>
      </c>
      <c r="E22" s="6">
        <f t="shared" si="2"/>
        <v>0.13680805733026946</v>
      </c>
      <c r="F22" s="30">
        <f t="shared" si="3"/>
        <v>-3.4105223012013408E-3</v>
      </c>
    </row>
    <row r="23" spans="2:6">
      <c r="B23" s="29">
        <v>80</v>
      </c>
      <c r="C23" s="3">
        <f t="shared" si="0"/>
        <v>1.1471370281563864E-3</v>
      </c>
      <c r="D23" s="7">
        <f t="shared" si="1"/>
        <v>6.5726110236540819E-2</v>
      </c>
      <c r="E23" s="6">
        <f t="shared" si="2"/>
        <v>6.9459271066773159E-2</v>
      </c>
      <c r="F23" s="30">
        <f t="shared" si="3"/>
        <v>-3.7331608302323405E-3</v>
      </c>
    </row>
    <row r="24" spans="2:6">
      <c r="B24" s="29">
        <v>90</v>
      </c>
      <c r="C24" s="3">
        <f t="shared" si="0"/>
        <v>-6.6947929574512344E-5</v>
      </c>
      <c r="D24" s="7">
        <f t="shared" si="1"/>
        <v>-3.8358338117586224E-3</v>
      </c>
      <c r="E24" s="6">
        <f t="shared" si="2"/>
        <v>2.4502969098172748E-17</v>
      </c>
      <c r="F24" s="30">
        <f t="shared" si="3"/>
        <v>-3.8358338117586467E-3</v>
      </c>
    </row>
    <row r="25" spans="2:6">
      <c r="B25" s="29">
        <v>100</v>
      </c>
      <c r="C25" s="3">
        <f t="shared" si="0"/>
        <v>-1.2769973762443154E-3</v>
      </c>
      <c r="D25" s="7">
        <f t="shared" si="1"/>
        <v>-7.3166560108078926E-2</v>
      </c>
      <c r="E25" s="6">
        <f t="shared" si="2"/>
        <v>-6.9459271066773104E-2</v>
      </c>
      <c r="F25" s="30">
        <f t="shared" si="3"/>
        <v>-3.7072890413058224E-3</v>
      </c>
    </row>
    <row r="26" spans="2:6">
      <c r="B26" s="29">
        <v>110</v>
      </c>
      <c r="C26" s="3">
        <f t="shared" si="0"/>
        <v>-2.4464660830525453E-3</v>
      </c>
      <c r="D26" s="7">
        <f t="shared" si="1"/>
        <v>-0.1401721812808128</v>
      </c>
      <c r="E26" s="6">
        <f t="shared" si="2"/>
        <v>-0.13680805733026943</v>
      </c>
      <c r="F26" s="30">
        <f t="shared" si="3"/>
        <v>-3.3641239505433629E-3</v>
      </c>
    </row>
    <row r="27" spans="2:6">
      <c r="B27" s="29">
        <v>120</v>
      </c>
      <c r="C27" s="3">
        <f t="shared" si="0"/>
        <v>-3.540372878747533E-3</v>
      </c>
      <c r="D27" s="7">
        <f t="shared" si="1"/>
        <v>-0.20284842385481519</v>
      </c>
      <c r="E27" s="6">
        <f t="shared" si="2"/>
        <v>-0.20000000000000276</v>
      </c>
      <c r="F27" s="30">
        <f t="shared" si="3"/>
        <v>-2.8484238548124319E-3</v>
      </c>
    </row>
    <row r="28" spans="2:6">
      <c r="B28" s="29">
        <v>130</v>
      </c>
      <c r="C28" s="3">
        <f t="shared" si="0"/>
        <v>-4.5262929738421054E-3</v>
      </c>
      <c r="D28" s="7">
        <f t="shared" si="1"/>
        <v>-0.25933748424087094</v>
      </c>
      <c r="E28" s="6">
        <f t="shared" si="2"/>
        <v>-0.25711504387461942</v>
      </c>
      <c r="F28" s="30">
        <f t="shared" si="3"/>
        <v>-2.2224403662515213E-3</v>
      </c>
    </row>
    <row r="29" spans="2:6">
      <c r="B29" s="29">
        <v>140</v>
      </c>
      <c r="C29" s="3">
        <f t="shared" si="0"/>
        <v>-5.3752439515235562E-3</v>
      </c>
      <c r="D29" s="7">
        <f t="shared" si="1"/>
        <v>-0.30797879227552305</v>
      </c>
      <c r="E29" s="6">
        <f t="shared" si="2"/>
        <v>-0.3064177772475955</v>
      </c>
      <c r="F29" s="30">
        <f t="shared" si="3"/>
        <v>-1.5610150279275481E-3</v>
      </c>
    </row>
    <row r="30" spans="2:6">
      <c r="B30" s="29">
        <v>150</v>
      </c>
      <c r="C30" s="3">
        <f t="shared" si="0"/>
        <v>-6.0624507029138908E-3</v>
      </c>
      <c r="D30" s="7">
        <f t="shared" si="1"/>
        <v>-0.3473528387830852</v>
      </c>
      <c r="E30" s="6">
        <f t="shared" si="2"/>
        <v>-0.3464101615137804</v>
      </c>
      <c r="F30" s="30">
        <f t="shared" si="3"/>
        <v>-9.4267726930480356E-4</v>
      </c>
    </row>
    <row r="31" spans="2:6">
      <c r="B31" s="29">
        <v>160</v>
      </c>
      <c r="C31" s="3">
        <f t="shared" si="0"/>
        <v>-6.5679794799591296E-3</v>
      </c>
      <c r="D31" s="7">
        <f t="shared" si="1"/>
        <v>-0.37631750413018739</v>
      </c>
      <c r="E31" s="6">
        <f t="shared" si="2"/>
        <v>-0.37587704831436869</v>
      </c>
      <c r="F31" s="30">
        <f t="shared" si="3"/>
        <v>-4.4045581581869664E-4</v>
      </c>
    </row>
    <row r="32" spans="2:6">
      <c r="B32" s="29">
        <v>170</v>
      </c>
      <c r="C32" s="3">
        <f t="shared" si="0"/>
        <v>-6.8772349793213561E-3</v>
      </c>
      <c r="D32" s="7">
        <f t="shared" si="1"/>
        <v>-0.39403653903485369</v>
      </c>
      <c r="E32" s="6">
        <f t="shared" si="2"/>
        <v>-0.39392310120488883</v>
      </c>
      <c r="F32" s="30">
        <f t="shared" si="3"/>
        <v>-1.1343782996486862E-4</v>
      </c>
    </row>
    <row r="33" spans="2:6">
      <c r="B33" s="29">
        <v>180</v>
      </c>
      <c r="C33" s="3">
        <f t="shared" si="0"/>
        <v>-6.981317007977772E-3</v>
      </c>
      <c r="D33" s="7">
        <f t="shared" si="1"/>
        <v>-0.400000000000026</v>
      </c>
      <c r="E33" s="6">
        <f t="shared" si="2"/>
        <v>-0.40000000000000568</v>
      </c>
      <c r="F33" s="30">
        <f t="shared" si="3"/>
        <v>-2.0317081350640365E-14</v>
      </c>
    </row>
    <row r="34" spans="2:6">
      <c r="B34" s="29">
        <v>190</v>
      </c>
      <c r="C34" s="3">
        <f t="shared" si="0"/>
        <v>-6.8772349793213561E-3</v>
      </c>
      <c r="D34" s="7">
        <f t="shared" si="1"/>
        <v>-0.39403653903485369</v>
      </c>
      <c r="E34" s="6">
        <f t="shared" si="2"/>
        <v>-0.39392310120488883</v>
      </c>
      <c r="F34" s="30">
        <f t="shared" si="3"/>
        <v>-1.1343782996486862E-4</v>
      </c>
    </row>
    <row r="35" spans="2:6">
      <c r="B35" s="29">
        <v>200</v>
      </c>
      <c r="C35" s="3">
        <f t="shared" si="0"/>
        <v>-6.5679794799591296E-3</v>
      </c>
      <c r="D35" s="7">
        <f t="shared" si="1"/>
        <v>-0.37631750413018739</v>
      </c>
      <c r="E35" s="6">
        <f t="shared" si="2"/>
        <v>-0.37587704831436869</v>
      </c>
      <c r="F35" s="30">
        <f t="shared" si="3"/>
        <v>-4.4045581581869664E-4</v>
      </c>
    </row>
    <row r="36" spans="2:6">
      <c r="B36" s="29">
        <v>210</v>
      </c>
      <c r="C36" s="3">
        <f t="shared" si="0"/>
        <v>-6.0624507029138908E-3</v>
      </c>
      <c r="D36" s="7">
        <f t="shared" si="1"/>
        <v>-0.3473528387830852</v>
      </c>
      <c r="E36" s="6">
        <f t="shared" si="2"/>
        <v>-0.34641016151378035</v>
      </c>
      <c r="F36" s="30">
        <f t="shared" si="3"/>
        <v>-9.4267726930485907E-4</v>
      </c>
    </row>
    <row r="37" spans="2:6">
      <c r="B37" s="29">
        <v>220</v>
      </c>
      <c r="C37" s="3">
        <f t="shared" si="0"/>
        <v>-5.3752439515235562E-3</v>
      </c>
      <c r="D37" s="7">
        <f t="shared" si="1"/>
        <v>-0.30797879227552305</v>
      </c>
      <c r="E37" s="6">
        <f t="shared" si="2"/>
        <v>-0.30641777724759556</v>
      </c>
      <c r="F37" s="30">
        <f t="shared" si="3"/>
        <v>-1.5610150279274926E-3</v>
      </c>
    </row>
    <row r="38" spans="2:6">
      <c r="B38" s="29">
        <v>230</v>
      </c>
      <c r="C38" s="3">
        <f t="shared" si="0"/>
        <v>-4.5262929738421054E-3</v>
      </c>
      <c r="D38" s="7">
        <f t="shared" si="1"/>
        <v>-0.25933748424087094</v>
      </c>
      <c r="E38" s="6">
        <f t="shared" si="2"/>
        <v>-0.25711504387461942</v>
      </c>
      <c r="F38" s="30">
        <f t="shared" si="3"/>
        <v>-2.2224403662515213E-3</v>
      </c>
    </row>
    <row r="39" spans="2:6" ht="15.75" thickBot="1">
      <c r="B39" s="31">
        <v>240</v>
      </c>
      <c r="C39" s="32">
        <f t="shared" si="0"/>
        <v>-3.540372878747533E-3</v>
      </c>
      <c r="D39" s="33">
        <f t="shared" si="1"/>
        <v>-0.20284842385481519</v>
      </c>
      <c r="E39" s="34">
        <f t="shared" si="2"/>
        <v>-0.20000000000000301</v>
      </c>
      <c r="F39" s="35">
        <f t="shared" si="3"/>
        <v>-2.8484238548121821E-3</v>
      </c>
    </row>
    <row r="40" spans="2:6">
      <c r="B40" s="17">
        <v>250</v>
      </c>
      <c r="C40" s="18">
        <f t="shared" si="0"/>
        <v>-2.4464660830525453E-3</v>
      </c>
      <c r="D40" s="19">
        <f t="shared" si="1"/>
        <v>-0.1401721812808128</v>
      </c>
      <c r="E40" s="20">
        <f t="shared" si="2"/>
        <v>-0.13680805733026968</v>
      </c>
      <c r="F40" s="21">
        <f t="shared" si="3"/>
        <v>-3.3641239505431131E-3</v>
      </c>
    </row>
    <row r="41" spans="2:6">
      <c r="B41" s="2">
        <v>260</v>
      </c>
      <c r="C41" s="3">
        <f t="shared" si="0"/>
        <v>-1.2769973762443154E-3</v>
      </c>
      <c r="D41" s="7">
        <f t="shared" si="1"/>
        <v>-7.3166560108078926E-2</v>
      </c>
      <c r="E41" s="6">
        <f t="shared" si="2"/>
        <v>-6.9459271066773118E-2</v>
      </c>
      <c r="F41" s="14">
        <f t="shared" si="3"/>
        <v>-3.7072890413058085E-3</v>
      </c>
    </row>
    <row r="42" spans="2:6">
      <c r="B42" s="2">
        <v>270</v>
      </c>
      <c r="C42" s="3">
        <f t="shared" si="0"/>
        <v>-6.6947929574512344E-5</v>
      </c>
      <c r="D42" s="7">
        <f t="shared" si="1"/>
        <v>-3.8358338117586224E-3</v>
      </c>
      <c r="E42" s="6">
        <f t="shared" si="2"/>
        <v>-7.3508907294518248E-17</v>
      </c>
      <c r="F42" s="14">
        <f t="shared" si="3"/>
        <v>-3.8358338117585487E-3</v>
      </c>
    </row>
    <row r="43" spans="2:6">
      <c r="B43" s="2">
        <v>280</v>
      </c>
      <c r="C43" s="3">
        <f t="shared" si="0"/>
        <v>1.1471370281563864E-3</v>
      </c>
      <c r="D43" s="7">
        <f t="shared" si="1"/>
        <v>6.5726110236540819E-2</v>
      </c>
      <c r="E43" s="6">
        <f t="shared" si="2"/>
        <v>6.9459271066772979E-2</v>
      </c>
      <c r="F43" s="14">
        <f t="shared" si="3"/>
        <v>-3.7331608302321601E-3</v>
      </c>
    </row>
    <row r="44" spans="2:6">
      <c r="B44" s="2">
        <v>290</v>
      </c>
      <c r="C44" s="3">
        <f t="shared" si="0"/>
        <v>2.3282262003017085E-3</v>
      </c>
      <c r="D44" s="7">
        <f t="shared" si="1"/>
        <v>0.13339753502906812</v>
      </c>
      <c r="E44" s="6">
        <f t="shared" si="2"/>
        <v>0.13680805733026921</v>
      </c>
      <c r="F44" s="14">
        <f t="shared" si="3"/>
        <v>-3.410522301201091E-3</v>
      </c>
    </row>
    <row r="45" spans="2:6">
      <c r="B45" s="2">
        <v>300</v>
      </c>
      <c r="C45" s="3">
        <f t="shared" si="0"/>
        <v>3.4399385238945701E-3</v>
      </c>
      <c r="D45" s="7">
        <f t="shared" si="1"/>
        <v>0.19709395920362116</v>
      </c>
      <c r="E45" s="6">
        <f t="shared" si="2"/>
        <v>0.2000000000000029</v>
      </c>
      <c r="F45" s="14">
        <f t="shared" si="3"/>
        <v>-2.906040796381737E-3</v>
      </c>
    </row>
    <row r="46" spans="2:6">
      <c r="B46" s="2">
        <v>310</v>
      </c>
      <c r="C46" s="3">
        <f t="shared" si="0"/>
        <v>4.4477035431169654E-3</v>
      </c>
      <c r="D46" s="7">
        <f t="shared" si="1"/>
        <v>0.25483464154598467</v>
      </c>
      <c r="E46" s="6">
        <f t="shared" si="2"/>
        <v>0.25711504387461936</v>
      </c>
      <c r="F46" s="14">
        <f t="shared" si="3"/>
        <v>-2.2804023286346897E-3</v>
      </c>
    </row>
    <row r="47" spans="2:6">
      <c r="B47" s="2">
        <v>320</v>
      </c>
      <c r="C47" s="3">
        <f t="shared" si="0"/>
        <v>5.3199052904304711E-3</v>
      </c>
      <c r="D47" s="7">
        <f t="shared" si="1"/>
        <v>0.30480812055098444</v>
      </c>
      <c r="E47" s="6">
        <f t="shared" si="2"/>
        <v>0.30641777724759545</v>
      </c>
      <c r="F47" s="14">
        <f t="shared" si="3"/>
        <v>-1.609656696611006E-3</v>
      </c>
    </row>
    <row r="48" spans="2:6">
      <c r="B48" s="2">
        <v>330</v>
      </c>
      <c r="C48" s="3">
        <f t="shared" si="0"/>
        <v>6.0289642725002146E-3</v>
      </c>
      <c r="D48" s="7">
        <f t="shared" si="1"/>
        <v>0.34543420764942306</v>
      </c>
      <c r="E48" s="6">
        <f t="shared" si="2"/>
        <v>0.34641016151378029</v>
      </c>
      <c r="F48" s="14">
        <f t="shared" si="3"/>
        <v>-9.7595386435722631E-4</v>
      </c>
    </row>
    <row r="49" spans="2:6">
      <c r="B49" s="2">
        <v>340</v>
      </c>
      <c r="C49" s="3">
        <f t="shared" si="0"/>
        <v>6.5523097717312684E-3</v>
      </c>
      <c r="D49" s="7">
        <f t="shared" si="1"/>
        <v>0.3754196959825295</v>
      </c>
      <c r="E49" s="6">
        <f t="shared" si="2"/>
        <v>0.37587704831436869</v>
      </c>
      <c r="F49" s="14">
        <f t="shared" si="3"/>
        <v>-4.5735233183918922E-4</v>
      </c>
    </row>
    <row r="50" spans="2:6">
      <c r="B50" s="2">
        <v>350</v>
      </c>
      <c r="C50" s="3">
        <f t="shared" si="0"/>
        <v>6.8731955805239053E-3</v>
      </c>
      <c r="D50" s="7">
        <f t="shared" si="1"/>
        <v>0.39380509853198953</v>
      </c>
      <c r="E50" s="6">
        <f t="shared" si="2"/>
        <v>0.39392310120488877</v>
      </c>
      <c r="F50" s="14">
        <f t="shared" si="3"/>
        <v>-1.1800267289924227E-4</v>
      </c>
    </row>
    <row r="51" spans="2:6">
      <c r="B51" s="2">
        <v>360</v>
      </c>
      <c r="C51" s="3">
        <f t="shared" si="0"/>
        <v>6.9813170079773279E-3</v>
      </c>
      <c r="D51" s="7">
        <f t="shared" si="1"/>
        <v>0.40000000000000058</v>
      </c>
      <c r="E51" s="6">
        <f t="shared" si="2"/>
        <v>0.40000000000000568</v>
      </c>
      <c r="F51" s="14">
        <f t="shared" si="3"/>
        <v>-5.1070259132757201E-15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Crespil</dc:creator>
  <cp:lastModifiedBy>Crespil</cp:lastModifiedBy>
  <dcterms:created xsi:type="dcterms:W3CDTF">2014-11-16T08:41:46Z</dcterms:created>
  <dcterms:modified xsi:type="dcterms:W3CDTF">2014-12-28T05:46:25Z</dcterms:modified>
</cp:coreProperties>
</file>