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14565" activeTab="1"/>
  </bookViews>
  <sheets>
    <sheet name="Graphique" sheetId="4" r:id="rId1"/>
    <sheet name="Data" sheetId="1" r:id="rId2"/>
  </sheets>
  <definedNames>
    <definedName name="Regiment_polaire_1500_tab" localSheetId="1">Data!$B$10:$I$51</definedName>
  </definedNames>
  <calcPr calcId="125725"/>
</workbook>
</file>

<file path=xl/calcChain.xml><?xml version="1.0" encoding="utf-8"?>
<calcChain xmlns="http://schemas.openxmlformats.org/spreadsheetml/2006/main">
  <c r="L46" i="1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O46"/>
  <c r="N46"/>
  <c r="M46"/>
  <c r="P46"/>
  <c r="O42"/>
  <c r="N42"/>
  <c r="M42"/>
  <c r="L42"/>
  <c r="P42" s="1"/>
  <c r="O38"/>
  <c r="N38"/>
  <c r="M38"/>
  <c r="L38"/>
  <c r="P38" s="1"/>
  <c r="O34"/>
  <c r="N34"/>
  <c r="M34"/>
  <c r="L34"/>
  <c r="P34" s="1"/>
  <c r="O30"/>
  <c r="N30"/>
  <c r="M30"/>
  <c r="L30"/>
  <c r="P30" s="1"/>
  <c r="O26"/>
  <c r="N26"/>
  <c r="M26"/>
  <c r="L26"/>
  <c r="P26" s="1"/>
  <c r="O22"/>
  <c r="N22"/>
  <c r="M22"/>
  <c r="L22"/>
  <c r="P22" s="1"/>
  <c r="O18"/>
  <c r="N18"/>
  <c r="M18"/>
  <c r="L18"/>
  <c r="P18" s="1"/>
  <c r="O14"/>
  <c r="N14"/>
  <c r="M14"/>
  <c r="L14"/>
  <c r="P14" s="1"/>
  <c r="O10"/>
  <c r="N10"/>
  <c r="M10"/>
  <c r="L10"/>
  <c r="P10" s="1"/>
  <c r="Q10" l="1"/>
  <c r="Q14"/>
  <c r="Q18"/>
  <c r="Q22"/>
  <c r="Q26"/>
  <c r="Q30"/>
  <c r="Q34"/>
  <c r="Q38"/>
  <c r="Q42"/>
  <c r="Q46"/>
</calcChain>
</file>

<file path=xl/connections.xml><?xml version="1.0" encoding="utf-8"?>
<connections xmlns="http://schemas.openxmlformats.org/spreadsheetml/2006/main">
  <connection id="1" name="Regiment_polaire_1500_tab" type="6" refreshedVersion="4" background="1" saveData="1">
    <textPr sourceFile="C:\Dessins_et_cours\cours\levercoucherpheno\Regiment_polaire_1500_tab.txt" thousands=" " delimiter="|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<sst xmlns="http://schemas.openxmlformats.org/spreadsheetml/2006/main" count="193" uniqueCount="86">
  <si>
    <t xml:space="preserve">Paris </t>
  </si>
  <si>
    <t xml:space="preserve"> 1 janvier 1500 à  1h 22m 57.41s</t>
  </si>
  <si>
    <t xml:space="preserve"> 1 janvier 1500 à 12h 31m 27.04s</t>
  </si>
  <si>
    <t xml:space="preserve"> 1 janvier 1500 à  7h  6m 13.46s</t>
  </si>
  <si>
    <t xml:space="preserve"> 1 janvier 1500 à 18h 47m 35.69s</t>
  </si>
  <si>
    <t xml:space="preserve">Lat 0 </t>
  </si>
  <si>
    <t xml:space="preserve"> 1 janvier 1500 à  0h 58m 11.21s</t>
  </si>
  <si>
    <t xml:space="preserve"> 1 janvier 1500 à 12h 56m 13.26s</t>
  </si>
  <si>
    <t xml:space="preserve"> 1 janvier 1500 à  6h 57m 53.55s</t>
  </si>
  <si>
    <t xml:space="preserve"> 1 janvier 1500 à 18h 55m 55.61s</t>
  </si>
  <si>
    <t>Lat 10</t>
  </si>
  <si>
    <t xml:space="preserve"> 1 janvier 1500 à  1h  1m 59.89s</t>
  </si>
  <si>
    <t xml:space="preserve"> 1 janvier 1500 à 12h 52m 24.57s</t>
  </si>
  <si>
    <t xml:space="preserve"> 1 janvier 1500 à  6h 59m 10.61s</t>
  </si>
  <si>
    <t xml:space="preserve"> 1 janvier 1500 à 18h 54m 38.55s</t>
  </si>
  <si>
    <t>Lat 20</t>
  </si>
  <si>
    <t xml:space="preserve"> 1 janvier 1500 à  1h  6m  3.32s</t>
  </si>
  <si>
    <t xml:space="preserve"> 1 janvier 1500 à 12h 48m 21.14s</t>
  </si>
  <si>
    <t xml:space="preserve"> 1 janvier 1500 à  7h  0m 32.60s</t>
  </si>
  <si>
    <t xml:space="preserve"> 1 janvier 1500 à 18h 53m 16.55s</t>
  </si>
  <si>
    <t>Lat 30</t>
  </si>
  <si>
    <t xml:space="preserve"> 1 janvier 1500 à  1h 10m 40.32s</t>
  </si>
  <si>
    <t xml:space="preserve"> 1 janvier 1500 à 12h 43m 44.14s</t>
  </si>
  <si>
    <t xml:space="preserve"> 1 janvier 1500 à  7h  2m  5.86s</t>
  </si>
  <si>
    <t xml:space="preserve"> 1 janvier 1500 à 18h 51m 43.30s</t>
  </si>
  <si>
    <t>Lat 40</t>
  </si>
  <si>
    <t xml:space="preserve"> 1 janvier 1500 à  1h 16m 20.55s</t>
  </si>
  <si>
    <t xml:space="preserve"> 1 janvier 1500 à 12h 38m  3.91s</t>
  </si>
  <si>
    <t xml:space="preserve"> 1 janvier 1500 à  7h  4m  0.26s</t>
  </si>
  <si>
    <t xml:space="preserve"> 1 janvier 1500 à 18h 49m 48.89s</t>
  </si>
  <si>
    <t>Lat 50</t>
  </si>
  <si>
    <t xml:space="preserve"> 1 janvier 1500 à  1h 24m  0.04s</t>
  </si>
  <si>
    <t xml:space="preserve"> 1 janvier 1500 à 12h 30m 24.42s</t>
  </si>
  <si>
    <t xml:space="preserve"> 1 janvier 1500 à  7h  6m 34.44s</t>
  </si>
  <si>
    <t xml:space="preserve"> 1 janvier 1500 à 18h 47m 14.70s</t>
  </si>
  <si>
    <t>Lat 60</t>
  </si>
  <si>
    <t xml:space="preserve"> 1 janvier 1500 à  1h 35m 47.60s</t>
  </si>
  <si>
    <t xml:space="preserve"> 1 janvier 1500 à 12h 18m 36.84s</t>
  </si>
  <si>
    <t xml:space="preserve"> 1 janvier 1500 à  7h 10m 30.80s</t>
  </si>
  <si>
    <t xml:space="preserve"> 1 janvier 1500 à 18h 43m 18.34s</t>
  </si>
  <si>
    <t>Lat 70</t>
  </si>
  <si>
    <t xml:space="preserve"> 1 janvier 1500 à  1h 58m 15.67s</t>
  </si>
  <si>
    <t xml:space="preserve"> 1 janvier 1500 à 11h 56m  8.78s</t>
  </si>
  <si>
    <t xml:space="preserve"> 1 janvier 1500 à  7h 17m 55.67s</t>
  </si>
  <si>
    <t xml:space="preserve"> 1 janvier 1500 à 18h 35m 53.47s</t>
  </si>
  <si>
    <t>Lat 80</t>
  </si>
  <si>
    <t xml:space="preserve"> 1 janvier 1500 à  3h  7m 34.08s</t>
  </si>
  <si>
    <t xml:space="preserve"> 1 janvier 1500 à 10h 46m 50.34s</t>
  </si>
  <si>
    <t xml:space="preserve"> 1 janvier 1500 à  7h 39m 25.44s</t>
  </si>
  <si>
    <t xml:space="preserve"> 1 janvier 1500 à 18h 14m 23.67s</t>
  </si>
  <si>
    <t>Lat 88</t>
  </si>
  <si>
    <t xml:space="preserve"> 1 janvier 1500 à 11h 20m 34.78s</t>
  </si>
  <si>
    <t xml:space="preserve"> 1 janvier 1500 à 14h 33m 14.19s</t>
  </si>
  <si>
    <t>Latitude</t>
  </si>
  <si>
    <t>Instant</t>
  </si>
  <si>
    <t>Même</t>
  </si>
  <si>
    <t>hauteur</t>
  </si>
  <si>
    <t>azimut</t>
  </si>
  <si>
    <t>Azimut Kocab en degré</t>
  </si>
  <si>
    <t>Hauteur Kocab en degré</t>
  </si>
  <si>
    <t>Angle horaire Kocab en heure</t>
  </si>
  <si>
    <t>Azimut Polaris en degré</t>
  </si>
  <si>
    <t>Hauteur Polaris en degré</t>
  </si>
  <si>
    <t>Angle horaire Polaris en heure</t>
  </si>
  <si>
    <t>H3 - H1</t>
  </si>
  <si>
    <t>H2-H3</t>
  </si>
  <si>
    <t>H4-H2</t>
  </si>
  <si>
    <t>H3</t>
  </si>
  <si>
    <t>même azimut est (troisième ligne)</t>
  </si>
  <si>
    <t>H2</t>
  </si>
  <si>
    <t>H4</t>
  </si>
  <si>
    <t>même azimut ouest (quatrième ligne)</t>
  </si>
  <si>
    <t xml:space="preserve">Notations : </t>
  </si>
  <si>
    <t>correction sur la hauteur de la polaire en degré</t>
  </si>
  <si>
    <t>H3-H1+H4-H2</t>
  </si>
  <si>
    <t>H1-H4</t>
  </si>
  <si>
    <t>H2-H3+H1-H4</t>
  </si>
  <si>
    <t>même hauteur, polaire à l'ouest (première ligne)</t>
  </si>
  <si>
    <t>même hauteur, polaire à l'est (deuxième ligne)</t>
  </si>
  <si>
    <t xml:space="preserve"> </t>
  </si>
  <si>
    <t>H1</t>
  </si>
  <si>
    <t>angles horaires</t>
  </si>
  <si>
    <t>H1  angle horaire polaire</t>
  </si>
  <si>
    <t>H3 angle horaire polaire</t>
  </si>
  <si>
    <t>H2 angle horaire polaire</t>
  </si>
  <si>
    <t>H4 angle horaire polaire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</si>
</sst>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9" tint="-0.49998474074526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030A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0" fontId="0" fillId="4" borderId="3" xfId="0" applyFill="1" applyBorder="1"/>
    <xf numFmtId="0" fontId="0" fillId="0" borderId="3" xfId="0" applyBorder="1"/>
    <xf numFmtId="0" fontId="1" fillId="3" borderId="4" xfId="1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5" borderId="1" xfId="0" applyFill="1" applyBorder="1"/>
    <xf numFmtId="0" fontId="2" fillId="5" borderId="1" xfId="1" applyFont="1" applyFill="1" applyBorder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10" borderId="0" xfId="0" applyFill="1"/>
    <xf numFmtId="0" fontId="0" fillId="11" borderId="0" xfId="0" applyFill="1"/>
    <xf numFmtId="0" fontId="3" fillId="12" borderId="0" xfId="0" applyFont="1" applyFill="1" applyAlignment="1">
      <alignment horizontal="center"/>
    </xf>
    <xf numFmtId="0" fontId="3" fillId="9" borderId="0" xfId="0" applyFont="1" applyFill="1"/>
    <xf numFmtId="0" fontId="0" fillId="6" borderId="8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1" borderId="8" xfId="0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1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3" fillId="9" borderId="9" xfId="0" applyFont="1" applyFill="1" applyBorder="1"/>
    <xf numFmtId="0" fontId="3" fillId="9" borderId="10" xfId="0" applyFont="1" applyFill="1" applyBorder="1"/>
    <xf numFmtId="0" fontId="3" fillId="9" borderId="11" xfId="0" applyFont="1" applyFill="1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11" borderId="11" xfId="0" applyFill="1" applyBorder="1"/>
    <xf numFmtId="0" fontId="3" fillId="12" borderId="9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4" fillId="13" borderId="0" xfId="0" applyFont="1" applyFill="1" applyBorder="1" applyAlignment="1">
      <alignment horizontal="center" vertical="center" wrapText="1"/>
    </xf>
    <xf numFmtId="0" fontId="4" fillId="13" borderId="1" xfId="0" applyFont="1" applyFill="1" applyBorder="1"/>
    <xf numFmtId="0" fontId="4" fillId="13" borderId="1" xfId="0" applyFont="1" applyFill="1" applyBorder="1" applyAlignment="1">
      <alignment horizontal="center" vertical="center"/>
    </xf>
    <xf numFmtId="0" fontId="5" fillId="11" borderId="8" xfId="0" applyFont="1" applyFill="1" applyBorder="1"/>
    <xf numFmtId="0" fontId="0" fillId="5" borderId="0" xfId="0" applyFill="1" applyBorder="1"/>
    <xf numFmtId="0" fontId="6" fillId="6" borderId="13" xfId="0" applyFont="1" applyFill="1" applyBorder="1"/>
    <xf numFmtId="0" fontId="6" fillId="6" borderId="5" xfId="0" applyFont="1" applyFill="1" applyBorder="1"/>
    <xf numFmtId="0" fontId="6" fillId="6" borderId="0" xfId="0" applyFont="1" applyFill="1" applyBorder="1"/>
    <xf numFmtId="0" fontId="6" fillId="6" borderId="6" xfId="0" applyFont="1" applyFill="1" applyBorder="1"/>
    <xf numFmtId="0" fontId="6" fillId="6" borderId="16" xfId="0" applyFont="1" applyFill="1" applyBorder="1"/>
    <xf numFmtId="0" fontId="6" fillId="6" borderId="7" xfId="0" applyFont="1" applyFill="1" applyBorder="1"/>
    <xf numFmtId="0" fontId="7" fillId="6" borderId="12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</cellXfs>
  <cellStyles count="2">
    <cellStyle name="Normal" xfId="0" builtinId="0"/>
    <cellStyle name="Satisfaisant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3.5342478344972381E-2"/>
          <c:y val="2.318409836758311E-2"/>
          <c:w val="0.93295054086831442"/>
          <c:h val="0.92450345216193586"/>
        </c:manualLayout>
      </c:layout>
      <c:scatterChart>
        <c:scatterStyle val="smoothMarker"/>
        <c:ser>
          <c:idx val="0"/>
          <c:order val="0"/>
          <c:tx>
            <c:strRef>
              <c:f>Data!$L$9</c:f>
              <c:strCache>
                <c:ptCount val="1"/>
                <c:pt idx="0">
                  <c:v>H3 - H1</c:v>
                </c:pt>
              </c:strCache>
            </c:strRef>
          </c:tx>
          <c:xVal>
            <c:numRef>
              <c:f>(Data!$K$14,Data!$K$18,Data!$K$22,Data!$K$26,Data!$K$30,Data!$K$34,Data!$K$38,Data!$K$42,Data!$K$46)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(Data!$L$14,Data!$L$18,Data!$L$22,Data!$L$26,Data!$L$30,Data!$L$34,Data!$L$38,Data!$L$42,Data!$L$46)</c:f>
              <c:numCache>
                <c:formatCode>General</c:formatCode>
                <c:ptCount val="9"/>
                <c:pt idx="0">
                  <c:v>6.0115386100000006</c:v>
                </c:pt>
                <c:pt idx="1">
                  <c:v>5.9693031200000011</c:v>
                </c:pt>
                <c:pt idx="2">
                  <c:v>5.9243379699999998</c:v>
                </c:pt>
                <c:pt idx="3">
                  <c:v>5.8731557900000002</c:v>
                </c:pt>
                <c:pt idx="4">
                  <c:v>5.8102563299999996</c:v>
                </c:pt>
                <c:pt idx="5">
                  <c:v>5.7252161500000014</c:v>
                </c:pt>
                <c:pt idx="6">
                  <c:v>5.5939646399999994</c:v>
                </c:pt>
                <c:pt idx="7">
                  <c:v>5.3423897</c:v>
                </c:pt>
                <c:pt idx="8">
                  <c:v>4.5433590299999995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Data!$M$9</c:f>
              <c:strCache>
                <c:ptCount val="1"/>
                <c:pt idx="0">
                  <c:v>H2-H3</c:v>
                </c:pt>
              </c:strCache>
            </c:strRef>
          </c:tx>
          <c:xVal>
            <c:numRef>
              <c:f>(Data!$K$14,Data!$K$18,Data!$K$22,Data!$K$26,Data!$K$30,Data!$K$34,Data!$K$38,Data!$K$42,Data!$K$46)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(Data!$M$14,Data!$M$18,Data!$M$22,Data!$M$26,Data!$M$30,Data!$M$34,Data!$M$38,Data!$M$42,Data!$M$46)</c:f>
              <c:numCache>
                <c:formatCode>General</c:formatCode>
                <c:ptCount val="9"/>
                <c:pt idx="0">
                  <c:v>5.9885183299999998</c:v>
                </c:pt>
                <c:pt idx="1">
                  <c:v>5.9033592599999984</c:v>
                </c:pt>
                <c:pt idx="2">
                  <c:v>5.8127142299999992</c:v>
                </c:pt>
                <c:pt idx="3">
                  <c:v>5.7095829600000005</c:v>
                </c:pt>
                <c:pt idx="4">
                  <c:v>5.5829493300000017</c:v>
                </c:pt>
                <c:pt idx="5">
                  <c:v>5.4120170499999993</c:v>
                </c:pt>
                <c:pt idx="6">
                  <c:v>5.1490962000000007</c:v>
                </c:pt>
                <c:pt idx="7">
                  <c:v>4.649692700000001</c:v>
                </c:pt>
                <c:pt idx="8">
                  <c:v>3.1321502700000021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Data!$N$9</c:f>
              <c:strCache>
                <c:ptCount val="1"/>
                <c:pt idx="0">
                  <c:v>H4-H2</c:v>
                </c:pt>
              </c:strCache>
            </c:strRef>
          </c:tx>
          <c:xVal>
            <c:numRef>
              <c:f>(Data!$K$14,Data!$K$18,Data!$K$22,Data!$K$26,Data!$K$30,Data!$K$34,Data!$K$38,Data!$K$42,Data!$K$46)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(Data!$N$14,Data!$N$18,Data!$N$22,Data!$N$26,Data!$N$30,Data!$N$34,Data!$N$38,Data!$N$42,Data!$N$46)</c:f>
              <c:numCache>
                <c:formatCode>General</c:formatCode>
                <c:ptCount val="9"/>
                <c:pt idx="0">
                  <c:v>6.0115399299999979</c:v>
                </c:pt>
                <c:pt idx="1">
                  <c:v>6.0537752700000027</c:v>
                </c:pt>
                <c:pt idx="2">
                  <c:v>6.098740320000001</c:v>
                </c:pt>
                <c:pt idx="3">
                  <c:v>6.1499223199999982</c:v>
                </c:pt>
                <c:pt idx="4">
                  <c:v>6.2128215599999983</c:v>
                </c:pt>
                <c:pt idx="5">
                  <c:v>6.2978614700000008</c:v>
                </c:pt>
                <c:pt idx="6">
                  <c:v>6.4291125700000009</c:v>
                </c:pt>
                <c:pt idx="7">
                  <c:v>6.6806865699999989</c:v>
                </c:pt>
                <c:pt idx="8">
                  <c:v>7.4797143499999983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Data!$O$9</c:f>
              <c:strCache>
                <c:ptCount val="1"/>
                <c:pt idx="0">
                  <c:v>H1-H4</c:v>
                </c:pt>
              </c:strCache>
            </c:strRef>
          </c:tx>
          <c:xVal>
            <c:numRef>
              <c:f>(Data!$K$14,Data!$K$18,Data!$K$22,Data!$K$26,Data!$K$30,Data!$K$34,Data!$K$38,Data!$K$42,Data!$K$46)</c:f>
              <c:numCache>
                <c:formatCode>General</c:formatCod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xVal>
          <c:yVal>
            <c:numRef>
              <c:f>(Data!$O$14,Data!$O$18,Data!$O$22,Data!$O$26,Data!$O$30,Data!$O$34,Data!$O$38,Data!$O$42,Data!$O$46)</c:f>
              <c:numCache>
                <c:formatCode>General</c:formatCode>
                <c:ptCount val="9"/>
                <c:pt idx="0">
                  <c:v>5.98840313</c:v>
                </c:pt>
                <c:pt idx="1">
                  <c:v>6.0735623499999996</c:v>
                </c:pt>
                <c:pt idx="2">
                  <c:v>6.16420748</c:v>
                </c:pt>
                <c:pt idx="3">
                  <c:v>6.2673389300000002</c:v>
                </c:pt>
                <c:pt idx="4">
                  <c:v>6.3939727800000004</c:v>
                </c:pt>
                <c:pt idx="5">
                  <c:v>6.5649053299999993</c:v>
                </c:pt>
                <c:pt idx="6">
                  <c:v>6.8278265900000008</c:v>
                </c:pt>
                <c:pt idx="7">
                  <c:v>7.3272310299999992</c:v>
                </c:pt>
                <c:pt idx="8">
                  <c:v>8.8447763500000001</c:v>
                </c:pt>
              </c:numCache>
            </c:numRef>
          </c:yVal>
          <c:smooth val="1"/>
        </c:ser>
        <c:axId val="74624000"/>
        <c:axId val="74638080"/>
      </c:scatterChart>
      <c:valAx>
        <c:axId val="74624000"/>
        <c:scaling>
          <c:orientation val="minMax"/>
          <c:max val="90"/>
          <c:min val="0"/>
        </c:scaling>
        <c:axPos val="b"/>
        <c:majorGridlines/>
        <c:minorGridlines/>
        <c:numFmt formatCode="General" sourceLinked="1"/>
        <c:tickLblPos val="nextTo"/>
        <c:crossAx val="74638080"/>
        <c:crosses val="autoZero"/>
        <c:crossBetween val="midCat"/>
        <c:majorUnit val="10"/>
        <c:minorUnit val="5"/>
      </c:valAx>
      <c:valAx>
        <c:axId val="74638080"/>
        <c:scaling>
          <c:orientation val="minMax"/>
          <c:max val="9"/>
          <c:min val="2"/>
        </c:scaling>
        <c:axPos val="l"/>
        <c:majorGridlines/>
        <c:minorGridlines/>
        <c:numFmt formatCode="General" sourceLinked="1"/>
        <c:tickLblPos val="nextTo"/>
        <c:crossAx val="74624000"/>
        <c:crosses val="autoZero"/>
        <c:crossBetween val="midCat"/>
        <c:majorUnit val="1"/>
        <c:minorUnit val="0.5"/>
      </c:valAx>
      <c:spPr>
        <a:solidFill>
          <a:schemeClr val="accent6">
            <a:lumMod val="20000"/>
            <a:lumOff val="80000"/>
          </a:schemeClr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13497718901387343"/>
          <c:y val="0.59870884490403486"/>
          <c:w val="0.18246555372506432"/>
          <c:h val="0.19269173794098163"/>
        </c:manualLayout>
      </c:layout>
      <c:spPr>
        <a:solidFill>
          <a:schemeClr val="bg1">
            <a:lumMod val="65000"/>
          </a:schemeClr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c:spPr>
      <c:txPr>
        <a:bodyPr/>
        <a:lstStyle/>
        <a:p>
          <a:pPr>
            <a:defRPr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2618" cy="6081841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0.18936</cdr:x>
      <cdr:y>0.07407</cdr:y>
    </cdr:from>
    <cdr:to>
      <cdr:x>0.5812</cdr:x>
      <cdr:y>0.11534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763412" y="450506"/>
          <a:ext cx="3649105" cy="250997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0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3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Variation d'angle horaire en heure en fonction de la latitude</a:t>
          </a:r>
        </a:p>
      </cdr:txBody>
    </cdr:sp>
  </cdr:relSizeAnchor>
</c:userShapes>
</file>

<file path=xl/queryTables/queryTable1.xml><?xml version="1.0" encoding="utf-8"?>
<queryTable xmlns="http://schemas.openxmlformats.org/spreadsheetml/2006/main" name="Regiment_polaire_1500_tab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6"/>
  <sheetViews>
    <sheetView tabSelected="1" topLeftCell="B1" workbookViewId="0">
      <selection activeCell="H5" sqref="H5"/>
    </sheetView>
  </sheetViews>
  <sheetFormatPr baseColWidth="10" defaultRowHeight="15"/>
  <cols>
    <col min="1" max="1" width="10.85546875" customWidth="1"/>
    <col min="2" max="2" width="24.140625" style="1" customWidth="1"/>
    <col min="3" max="3" width="28.85546875" bestFit="1" customWidth="1"/>
    <col min="4" max="4" width="12.28515625" bestFit="1" customWidth="1"/>
    <col min="5" max="5" width="12" bestFit="1" customWidth="1"/>
    <col min="6" max="6" width="12.7109375" bestFit="1" customWidth="1"/>
    <col min="7" max="7" width="12.28515625" bestFit="1" customWidth="1"/>
    <col min="8" max="8" width="11.28515625" bestFit="1" customWidth="1"/>
    <col min="9" max="9" width="12.7109375" bestFit="1" customWidth="1"/>
    <col min="10" max="10" width="12.7109375" style="20" customWidth="1"/>
    <col min="11" max="11" width="10.140625" style="2" customWidth="1"/>
    <col min="12" max="12" width="17.7109375" style="22" customWidth="1"/>
    <col min="13" max="13" width="15.28515625" style="23" customWidth="1"/>
    <col min="14" max="14" width="11.42578125" style="24"/>
    <col min="15" max="15" width="11.42578125" style="28"/>
    <col min="16" max="16" width="14.140625" style="25" customWidth="1"/>
    <col min="17" max="17" width="13.85546875" style="26" customWidth="1"/>
    <col min="18" max="18" width="14.42578125" style="27" customWidth="1"/>
  </cols>
  <sheetData>
    <row r="1" spans="1:18" ht="15.75" thickBot="1">
      <c r="J1" s="63"/>
    </row>
    <row r="2" spans="1:18" ht="32.25" thickBot="1">
      <c r="B2" s="62" t="s">
        <v>72</v>
      </c>
      <c r="J2"/>
      <c r="K2"/>
      <c r="L2"/>
      <c r="M2"/>
      <c r="N2"/>
      <c r="O2"/>
      <c r="P2"/>
      <c r="Q2"/>
      <c r="R2"/>
    </row>
    <row r="3" spans="1:18">
      <c r="B3" s="70" t="s">
        <v>82</v>
      </c>
      <c r="C3" s="64" t="s">
        <v>77</v>
      </c>
      <c r="D3" s="64"/>
      <c r="E3" s="65"/>
      <c r="J3"/>
      <c r="K3"/>
      <c r="L3"/>
      <c r="M3"/>
      <c r="N3"/>
      <c r="O3"/>
      <c r="P3"/>
      <c r="Q3"/>
      <c r="R3"/>
    </row>
    <row r="4" spans="1:18">
      <c r="B4" s="71" t="s">
        <v>83</v>
      </c>
      <c r="C4" s="66" t="s">
        <v>68</v>
      </c>
      <c r="D4" s="66"/>
      <c r="E4" s="67"/>
      <c r="J4"/>
      <c r="K4"/>
      <c r="L4"/>
      <c r="M4"/>
      <c r="N4"/>
      <c r="O4"/>
      <c r="P4"/>
      <c r="Q4"/>
      <c r="R4"/>
    </row>
    <row r="5" spans="1:18">
      <c r="B5" s="71" t="s">
        <v>84</v>
      </c>
      <c r="C5" s="66" t="s">
        <v>78</v>
      </c>
      <c r="D5" s="66"/>
      <c r="E5" s="67"/>
      <c r="J5"/>
      <c r="K5"/>
      <c r="L5"/>
      <c r="M5"/>
      <c r="N5"/>
      <c r="O5"/>
      <c r="P5"/>
      <c r="Q5"/>
      <c r="R5"/>
    </row>
    <row r="6" spans="1:18" ht="15.75" thickBot="1">
      <c r="B6" s="72" t="s">
        <v>85</v>
      </c>
      <c r="C6" s="68" t="s">
        <v>71</v>
      </c>
      <c r="D6" s="68"/>
      <c r="E6" s="69"/>
      <c r="J6"/>
      <c r="K6"/>
      <c r="L6"/>
      <c r="M6"/>
      <c r="N6"/>
      <c r="O6"/>
      <c r="P6"/>
      <c r="Q6"/>
      <c r="R6"/>
    </row>
    <row r="7" spans="1:18">
      <c r="J7"/>
      <c r="K7"/>
      <c r="L7"/>
      <c r="M7"/>
      <c r="N7"/>
      <c r="O7"/>
      <c r="P7"/>
      <c r="Q7"/>
      <c r="R7"/>
    </row>
    <row r="8" spans="1:18" ht="15.75" thickBot="1">
      <c r="J8"/>
      <c r="K8"/>
      <c r="L8"/>
      <c r="M8"/>
      <c r="N8"/>
      <c r="O8"/>
      <c r="P8"/>
      <c r="Q8"/>
      <c r="R8"/>
    </row>
    <row r="9" spans="1:18" ht="60.75" thickBot="1">
      <c r="A9" s="60"/>
      <c r="B9" s="61" t="s">
        <v>53</v>
      </c>
      <c r="C9" s="57" t="s">
        <v>54</v>
      </c>
      <c r="D9" s="57" t="s">
        <v>58</v>
      </c>
      <c r="E9" s="57" t="s">
        <v>59</v>
      </c>
      <c r="F9" s="57" t="s">
        <v>60</v>
      </c>
      <c r="G9" s="57" t="s">
        <v>61</v>
      </c>
      <c r="H9" s="57" t="s">
        <v>62</v>
      </c>
      <c r="I9" s="58" t="s">
        <v>63</v>
      </c>
      <c r="J9" s="57" t="s">
        <v>81</v>
      </c>
      <c r="K9" s="59" t="s">
        <v>53</v>
      </c>
      <c r="L9" s="29" t="s">
        <v>64</v>
      </c>
      <c r="M9" s="30" t="s">
        <v>65</v>
      </c>
      <c r="N9" s="31" t="s">
        <v>66</v>
      </c>
      <c r="O9" s="32" t="s">
        <v>75</v>
      </c>
      <c r="P9" s="33" t="s">
        <v>74</v>
      </c>
      <c r="Q9" s="34" t="s">
        <v>76</v>
      </c>
      <c r="R9" s="35" t="s">
        <v>73</v>
      </c>
    </row>
    <row r="10" spans="1:18" ht="28.5">
      <c r="A10" s="3" t="s">
        <v>55</v>
      </c>
      <c r="B10" s="11" t="s">
        <v>0</v>
      </c>
      <c r="C10" s="12" t="s">
        <v>1</v>
      </c>
      <c r="D10" s="12">
        <v>200.346822</v>
      </c>
      <c r="E10" s="12">
        <v>46.651895000000003</v>
      </c>
      <c r="F10" s="12">
        <v>17.90599997</v>
      </c>
      <c r="G10" s="12">
        <v>176.10044429999999</v>
      </c>
      <c r="H10" s="12">
        <v>46.651895000000003</v>
      </c>
      <c r="I10" s="16">
        <v>8.5560739199999993</v>
      </c>
      <c r="J10" s="21" t="s">
        <v>80</v>
      </c>
      <c r="K10" s="17">
        <v>48.836444399999998</v>
      </c>
      <c r="L10" s="36">
        <f>I12-I10</f>
        <v>5.7368144300000008</v>
      </c>
      <c r="M10" s="39">
        <f>I11-I12</f>
        <v>5.4353069999999999</v>
      </c>
      <c r="N10" s="42">
        <f>I13-I11+24</f>
        <v>6.2862632400000003</v>
      </c>
      <c r="O10" s="45">
        <f>I10-I13</f>
        <v>6.5416153299999991</v>
      </c>
      <c r="P10" s="48">
        <f>L10+N10</f>
        <v>12.023077670000001</v>
      </c>
      <c r="Q10" s="51">
        <f>O10+M10</f>
        <v>11.976922329999999</v>
      </c>
      <c r="R10" s="54">
        <f>K10-H10</f>
        <v>2.1845493999999945</v>
      </c>
    </row>
    <row r="11" spans="1:18" ht="28.5">
      <c r="A11" s="3" t="s">
        <v>56</v>
      </c>
      <c r="B11" s="5" t="s">
        <v>0</v>
      </c>
      <c r="C11" s="6" t="s">
        <v>2</v>
      </c>
      <c r="D11" s="6">
        <v>158.75251929999999</v>
      </c>
      <c r="E11" s="6">
        <v>50.230598999999998</v>
      </c>
      <c r="F11" s="6">
        <v>5.0780588399999997</v>
      </c>
      <c r="G11" s="6">
        <v>184.80012350000001</v>
      </c>
      <c r="H11" s="6">
        <v>50.230598999999998</v>
      </c>
      <c r="I11" s="13">
        <v>19.72819535</v>
      </c>
      <c r="J11" s="21" t="s">
        <v>69</v>
      </c>
      <c r="K11" s="18">
        <v>48.836444399999998</v>
      </c>
      <c r="L11" s="37"/>
      <c r="M11" s="40"/>
      <c r="N11" s="43"/>
      <c r="O11" s="46"/>
      <c r="P11" s="49"/>
      <c r="Q11" s="52"/>
      <c r="R11" s="55">
        <f t="shared" ref="R11:R49" si="0">K11-H11</f>
        <v>-1.3941546000000002</v>
      </c>
    </row>
    <row r="12" spans="1:18" ht="28.5">
      <c r="A12" s="4" t="s">
        <v>55</v>
      </c>
      <c r="B12" s="7" t="s">
        <v>0</v>
      </c>
      <c r="C12" s="8" t="s">
        <v>3</v>
      </c>
      <c r="D12" s="8">
        <v>182.77341329999999</v>
      </c>
      <c r="E12" s="8">
        <v>62.563436699999997</v>
      </c>
      <c r="F12" s="8">
        <v>23.642782570000001</v>
      </c>
      <c r="G12" s="8">
        <v>182.77341340000001</v>
      </c>
      <c r="H12" s="8">
        <v>45.986164500000001</v>
      </c>
      <c r="I12" s="13">
        <v>14.29288835</v>
      </c>
      <c r="J12" s="21" t="s">
        <v>67</v>
      </c>
      <c r="K12" s="18">
        <v>48.836444399999998</v>
      </c>
      <c r="L12" s="37"/>
      <c r="M12" s="40"/>
      <c r="N12" s="43"/>
      <c r="O12" s="46"/>
      <c r="P12" s="49"/>
      <c r="Q12" s="52"/>
      <c r="R12" s="55">
        <f t="shared" si="0"/>
        <v>2.8502798999999968</v>
      </c>
    </row>
    <row r="13" spans="1:18" ht="29.25" thickBot="1">
      <c r="A13" s="4" t="s">
        <v>57</v>
      </c>
      <c r="B13" s="7" t="s">
        <v>0</v>
      </c>
      <c r="C13" s="8" t="s">
        <v>4</v>
      </c>
      <c r="D13" s="8">
        <v>177.22652289999999</v>
      </c>
      <c r="E13" s="8">
        <v>35.175963899999999</v>
      </c>
      <c r="F13" s="8">
        <v>11.3642859</v>
      </c>
      <c r="G13" s="8">
        <v>177.22652289999999</v>
      </c>
      <c r="H13" s="8">
        <v>51.753240599999998</v>
      </c>
      <c r="I13" s="13">
        <v>2.0144585899999998</v>
      </c>
      <c r="J13" s="21" t="s">
        <v>70</v>
      </c>
      <c r="K13" s="19">
        <v>48.836444399999998</v>
      </c>
      <c r="L13" s="38"/>
      <c r="M13" s="41"/>
      <c r="N13" s="44"/>
      <c r="O13" s="47"/>
      <c r="P13" s="50"/>
      <c r="Q13" s="53"/>
      <c r="R13" s="56">
        <f t="shared" si="0"/>
        <v>-2.9167962000000003</v>
      </c>
    </row>
    <row r="14" spans="1:18" ht="28.5">
      <c r="A14" s="3" t="s">
        <v>55</v>
      </c>
      <c r="B14" s="5" t="s">
        <v>5</v>
      </c>
      <c r="C14" s="6" t="s">
        <v>6</v>
      </c>
      <c r="D14" s="6">
        <v>193.6951382</v>
      </c>
      <c r="E14" s="6">
        <v>-1.8140554</v>
      </c>
      <c r="F14" s="6">
        <v>17.49203567</v>
      </c>
      <c r="G14" s="6">
        <v>177.1094976</v>
      </c>
      <c r="H14" s="6">
        <v>-1.8140554</v>
      </c>
      <c r="I14" s="13">
        <v>8.1421073499999999</v>
      </c>
      <c r="J14" s="21" t="s">
        <v>80</v>
      </c>
      <c r="K14" s="17">
        <v>0</v>
      </c>
      <c r="L14" s="36">
        <f>I16-I14</f>
        <v>6.0115386100000006</v>
      </c>
      <c r="M14" s="39">
        <f>I15-I16</f>
        <v>5.9885183299999998</v>
      </c>
      <c r="N14" s="42">
        <f>I17-I15+24</f>
        <v>6.0115399299999979</v>
      </c>
      <c r="O14" s="45">
        <f>I14-I17</f>
        <v>5.98840313</v>
      </c>
      <c r="P14" s="48">
        <f>L14+N14</f>
        <v>12.023078539999998</v>
      </c>
      <c r="Q14" s="51">
        <f>O14+M14</f>
        <v>11.97692146</v>
      </c>
      <c r="R14" s="54">
        <f t="shared" si="0"/>
        <v>1.8140554</v>
      </c>
    </row>
    <row r="15" spans="1:18" ht="28.5">
      <c r="A15" s="3" t="s">
        <v>56</v>
      </c>
      <c r="B15" s="5" t="s">
        <v>5</v>
      </c>
      <c r="C15" s="6" t="s">
        <v>7</v>
      </c>
      <c r="D15" s="6">
        <v>166.3048273</v>
      </c>
      <c r="E15" s="6">
        <v>1.8140969</v>
      </c>
      <c r="F15" s="6">
        <v>5.49202542</v>
      </c>
      <c r="G15" s="6">
        <v>182.89047299999999</v>
      </c>
      <c r="H15" s="6">
        <v>1.8140969</v>
      </c>
      <c r="I15" s="13">
        <v>20.14216429</v>
      </c>
      <c r="J15" s="21" t="s">
        <v>69</v>
      </c>
      <c r="K15" s="18">
        <v>0</v>
      </c>
      <c r="L15" s="37"/>
      <c r="M15" s="40"/>
      <c r="N15" s="43"/>
      <c r="O15" s="46"/>
      <c r="P15" s="49"/>
      <c r="Q15" s="52"/>
      <c r="R15" s="55">
        <f t="shared" si="0"/>
        <v>-1.8140969</v>
      </c>
    </row>
    <row r="16" spans="1:18" ht="28.5">
      <c r="A16" s="4" t="s">
        <v>55</v>
      </c>
      <c r="B16" s="7" t="s">
        <v>5</v>
      </c>
      <c r="C16" s="8" t="s">
        <v>8</v>
      </c>
      <c r="D16" s="8">
        <v>181.82508580000001</v>
      </c>
      <c r="E16" s="8">
        <v>13.6937201</v>
      </c>
      <c r="F16" s="8">
        <v>23.50354097</v>
      </c>
      <c r="G16" s="8">
        <v>181.82508580000001</v>
      </c>
      <c r="H16" s="8">
        <v>-2.8835521000000002</v>
      </c>
      <c r="I16" s="14">
        <v>14.15364596</v>
      </c>
      <c r="J16" s="21" t="s">
        <v>67</v>
      </c>
      <c r="K16" s="18">
        <v>0</v>
      </c>
      <c r="L16" s="37"/>
      <c r="M16" s="40"/>
      <c r="N16" s="43" t="s">
        <v>79</v>
      </c>
      <c r="O16" s="46"/>
      <c r="P16" s="49"/>
      <c r="Q16" s="52"/>
      <c r="R16" s="55">
        <f t="shared" si="0"/>
        <v>2.8835521000000002</v>
      </c>
    </row>
    <row r="17" spans="1:18" ht="29.25" thickBot="1">
      <c r="A17" s="4" t="s">
        <v>57</v>
      </c>
      <c r="B17" s="7" t="s">
        <v>5</v>
      </c>
      <c r="C17" s="8" t="s">
        <v>9</v>
      </c>
      <c r="D17" s="8">
        <v>178.17487130000001</v>
      </c>
      <c r="E17" s="8">
        <v>-13.6937543</v>
      </c>
      <c r="F17" s="8">
        <v>11.50353071</v>
      </c>
      <c r="G17" s="8">
        <v>178.17487130000001</v>
      </c>
      <c r="H17" s="8">
        <v>2.8835225000000002</v>
      </c>
      <c r="I17" s="14">
        <v>2.1537042199999998</v>
      </c>
      <c r="J17" s="21" t="s">
        <v>70</v>
      </c>
      <c r="K17" s="19">
        <v>0</v>
      </c>
      <c r="L17" s="38"/>
      <c r="M17" s="41"/>
      <c r="N17" s="44"/>
      <c r="O17" s="47"/>
      <c r="P17" s="50"/>
      <c r="Q17" s="53"/>
      <c r="R17" s="56">
        <f t="shared" si="0"/>
        <v>-2.8835225000000002</v>
      </c>
    </row>
    <row r="18" spans="1:18" ht="28.5">
      <c r="A18" s="3" t="s">
        <v>55</v>
      </c>
      <c r="B18" s="5" t="s">
        <v>10</v>
      </c>
      <c r="C18" s="6" t="s">
        <v>11</v>
      </c>
      <c r="D18" s="6">
        <v>193.85920139999999</v>
      </c>
      <c r="E18" s="6">
        <v>8.1255067000000007</v>
      </c>
      <c r="F18" s="6">
        <v>17.555732410000001</v>
      </c>
      <c r="G18" s="6">
        <v>177.11262099999999</v>
      </c>
      <c r="H18" s="6">
        <v>8.1255067000000007</v>
      </c>
      <c r="I18" s="13">
        <v>8.2058044399999996</v>
      </c>
      <c r="J18" s="21" t="s">
        <v>80</v>
      </c>
      <c r="K18" s="17">
        <v>10</v>
      </c>
      <c r="L18" s="36">
        <f>I20-I18</f>
        <v>5.9693031200000011</v>
      </c>
      <c r="M18" s="39">
        <f>I19-I20</f>
        <v>5.9033592599999984</v>
      </c>
      <c r="N18" s="42">
        <f>I21-I19+24</f>
        <v>6.0537752700000027</v>
      </c>
      <c r="O18" s="45">
        <f>I18-I21</f>
        <v>6.0735623499999996</v>
      </c>
      <c r="P18" s="48">
        <f>L18+N18</f>
        <v>12.023078390000004</v>
      </c>
      <c r="Q18" s="51">
        <f>O18+M18</f>
        <v>11.976921609999998</v>
      </c>
      <c r="R18" s="27">
        <f t="shared" si="0"/>
        <v>1.8744932999999993</v>
      </c>
    </row>
    <row r="19" spans="1:18" ht="28.5">
      <c r="A19" s="3" t="s">
        <v>56</v>
      </c>
      <c r="B19" s="5" t="s">
        <v>10</v>
      </c>
      <c r="C19" s="6" t="s">
        <v>12</v>
      </c>
      <c r="D19" s="6">
        <v>166.04665209999999</v>
      </c>
      <c r="E19" s="6">
        <v>11.7524754</v>
      </c>
      <c r="F19" s="6">
        <v>5.4283283100000004</v>
      </c>
      <c r="G19" s="6">
        <v>182.98146130000001</v>
      </c>
      <c r="H19" s="6">
        <v>11.7524754</v>
      </c>
      <c r="I19" s="13">
        <v>20.078466819999999</v>
      </c>
      <c r="J19" s="21" t="s">
        <v>69</v>
      </c>
      <c r="K19" s="18">
        <v>10</v>
      </c>
      <c r="L19" s="37"/>
      <c r="M19" s="40"/>
      <c r="N19" s="43"/>
      <c r="O19" s="46"/>
      <c r="P19" s="49"/>
      <c r="Q19" s="52"/>
      <c r="R19" s="27">
        <f t="shared" si="0"/>
        <v>-1.7524753999999998</v>
      </c>
    </row>
    <row r="20" spans="1:18" ht="28.5">
      <c r="A20" s="4" t="s">
        <v>55</v>
      </c>
      <c r="B20" s="7" t="s">
        <v>10</v>
      </c>
      <c r="C20" s="8" t="s">
        <v>13</v>
      </c>
      <c r="D20" s="8">
        <v>181.8532505</v>
      </c>
      <c r="E20" s="8">
        <v>23.698847799999999</v>
      </c>
      <c r="F20" s="8">
        <v>23.525002440000002</v>
      </c>
      <c r="G20" s="8">
        <v>181.8532505</v>
      </c>
      <c r="H20" s="8">
        <v>7.1215757000000002</v>
      </c>
      <c r="I20" s="14">
        <v>14.175107560000001</v>
      </c>
      <c r="J20" s="21" t="s">
        <v>67</v>
      </c>
      <c r="K20" s="18">
        <v>10</v>
      </c>
      <c r="L20" s="37"/>
      <c r="M20" s="40"/>
      <c r="N20" s="43"/>
      <c r="O20" s="46"/>
      <c r="P20" s="49"/>
      <c r="Q20" s="52"/>
      <c r="R20" s="27">
        <f t="shared" si="0"/>
        <v>2.8784242999999998</v>
      </c>
    </row>
    <row r="21" spans="1:18" ht="29.25" thickBot="1">
      <c r="A21" s="4" t="s">
        <v>57</v>
      </c>
      <c r="B21" s="7" t="s">
        <v>10</v>
      </c>
      <c r="C21" s="8" t="s">
        <v>14</v>
      </c>
      <c r="D21" s="8">
        <v>178.14670599999999</v>
      </c>
      <c r="E21" s="8">
        <v>-3.6886263000000001</v>
      </c>
      <c r="F21" s="8">
        <v>11.48206871</v>
      </c>
      <c r="G21" s="8">
        <v>178.14670609999999</v>
      </c>
      <c r="H21" s="8">
        <v>12.888650500000001</v>
      </c>
      <c r="I21" s="14">
        <v>2.1322420900000001</v>
      </c>
      <c r="J21" s="21" t="s">
        <v>70</v>
      </c>
      <c r="K21" s="19">
        <v>10</v>
      </c>
      <c r="L21" s="38"/>
      <c r="M21" s="41"/>
      <c r="N21" s="44"/>
      <c r="O21" s="47"/>
      <c r="P21" s="50"/>
      <c r="Q21" s="53"/>
      <c r="R21" s="27">
        <f t="shared" si="0"/>
        <v>-2.8886505000000007</v>
      </c>
    </row>
    <row r="22" spans="1:18" ht="28.5">
      <c r="A22" s="3" t="s">
        <v>55</v>
      </c>
      <c r="B22" s="5" t="s">
        <v>15</v>
      </c>
      <c r="C22" s="6" t="s">
        <v>16</v>
      </c>
      <c r="D22" s="6">
        <v>194.47170689999999</v>
      </c>
      <c r="E22" s="6">
        <v>18.0625052</v>
      </c>
      <c r="F22" s="6">
        <v>17.62353693</v>
      </c>
      <c r="G22" s="6">
        <v>177.0286132</v>
      </c>
      <c r="H22" s="6">
        <v>18.062505300000002</v>
      </c>
      <c r="I22" s="13">
        <v>8.2736093200000003</v>
      </c>
      <c r="J22" s="21" t="s">
        <v>80</v>
      </c>
      <c r="K22" s="17">
        <v>20</v>
      </c>
      <c r="L22" s="36">
        <f>I24-I22</f>
        <v>5.9243379699999998</v>
      </c>
      <c r="M22" s="39">
        <f>I23-I24</f>
        <v>5.8127142299999992</v>
      </c>
      <c r="N22" s="42">
        <f>I25-I23+24</f>
        <v>6.098740320000001</v>
      </c>
      <c r="O22" s="45">
        <f>I22-I25</f>
        <v>6.16420748</v>
      </c>
      <c r="P22" s="48">
        <f>L22+N22</f>
        <v>12.023078290000001</v>
      </c>
      <c r="Q22" s="51">
        <f>O22+M22</f>
        <v>11.976921709999999</v>
      </c>
      <c r="R22" s="54">
        <f t="shared" si="0"/>
        <v>1.9374946999999985</v>
      </c>
    </row>
    <row r="23" spans="1:18" ht="28.5">
      <c r="A23" s="3" t="s">
        <v>56</v>
      </c>
      <c r="B23" s="5" t="s">
        <v>15</v>
      </c>
      <c r="C23" s="6" t="s">
        <v>17</v>
      </c>
      <c r="D23" s="6">
        <v>165.3248949</v>
      </c>
      <c r="E23" s="6">
        <v>21.685616700000001</v>
      </c>
      <c r="F23" s="6">
        <v>5.3605233999999999</v>
      </c>
      <c r="G23" s="6">
        <v>183.17471850000001</v>
      </c>
      <c r="H23" s="6">
        <v>21.685616599999999</v>
      </c>
      <c r="I23" s="13">
        <v>20.010661519999999</v>
      </c>
      <c r="J23" s="21" t="s">
        <v>67</v>
      </c>
      <c r="K23" s="18">
        <v>20</v>
      </c>
      <c r="L23" s="37"/>
      <c r="M23" s="40"/>
      <c r="N23" s="43"/>
      <c r="O23" s="46"/>
      <c r="P23" s="49"/>
      <c r="Q23" s="52"/>
      <c r="R23" s="55">
        <f t="shared" si="0"/>
        <v>-1.6856165999999995</v>
      </c>
    </row>
    <row r="24" spans="1:18" ht="28.5">
      <c r="A24" s="4" t="s">
        <v>55</v>
      </c>
      <c r="B24" s="7" t="s">
        <v>15</v>
      </c>
      <c r="C24" s="8" t="s">
        <v>18</v>
      </c>
      <c r="D24" s="8">
        <v>181.94225940000001</v>
      </c>
      <c r="E24" s="8">
        <v>33.704304899999997</v>
      </c>
      <c r="F24" s="8">
        <v>23.54784205</v>
      </c>
      <c r="G24" s="8">
        <v>181.94225940000001</v>
      </c>
      <c r="H24" s="8">
        <v>17.127032799999999</v>
      </c>
      <c r="I24" s="14">
        <v>14.19794729</v>
      </c>
      <c r="J24" s="21" t="s">
        <v>69</v>
      </c>
      <c r="K24" s="18">
        <v>20</v>
      </c>
      <c r="L24" s="37"/>
      <c r="M24" s="40"/>
      <c r="N24" s="43"/>
      <c r="O24" s="46"/>
      <c r="P24" s="49"/>
      <c r="Q24" s="52"/>
      <c r="R24" s="55">
        <f t="shared" si="0"/>
        <v>2.8729672000000015</v>
      </c>
    </row>
    <row r="25" spans="1:18" ht="29.25" thickBot="1">
      <c r="A25" s="4" t="s">
        <v>57</v>
      </c>
      <c r="B25" s="7" t="s">
        <v>15</v>
      </c>
      <c r="C25" s="8" t="s">
        <v>19</v>
      </c>
      <c r="D25" s="8">
        <v>178.05769520000001</v>
      </c>
      <c r="E25" s="8">
        <v>6.3168309999999996</v>
      </c>
      <c r="F25" s="8">
        <v>11.45922859</v>
      </c>
      <c r="G25" s="8">
        <v>178.05769520000001</v>
      </c>
      <c r="H25" s="8">
        <v>22.8941078</v>
      </c>
      <c r="I25" s="14">
        <v>2.1094018399999999</v>
      </c>
      <c r="J25" s="21" t="s">
        <v>70</v>
      </c>
      <c r="K25" s="19">
        <v>20</v>
      </c>
      <c r="L25" s="38"/>
      <c r="M25" s="41"/>
      <c r="N25" s="44"/>
      <c r="O25" s="47"/>
      <c r="P25" s="50"/>
      <c r="Q25" s="53"/>
      <c r="R25" s="56">
        <f t="shared" si="0"/>
        <v>-2.8941078000000005</v>
      </c>
    </row>
    <row r="26" spans="1:18" ht="28.5">
      <c r="A26" s="3" t="s">
        <v>55</v>
      </c>
      <c r="B26" s="5" t="s">
        <v>20</v>
      </c>
      <c r="C26" s="6" t="s">
        <v>21</v>
      </c>
      <c r="D26" s="6">
        <v>195.63731870000001</v>
      </c>
      <c r="E26" s="6">
        <v>27.992526699999999</v>
      </c>
      <c r="F26" s="6">
        <v>17.700693000000001</v>
      </c>
      <c r="G26" s="6">
        <v>176.8449937</v>
      </c>
      <c r="H26" s="6">
        <v>27.992526699999999</v>
      </c>
      <c r="I26" s="13">
        <v>8.3507658300000003</v>
      </c>
      <c r="J26" s="21" t="s">
        <v>80</v>
      </c>
      <c r="K26" s="17">
        <v>30</v>
      </c>
      <c r="L26" s="36">
        <f>I28-I26</f>
        <v>5.8731557900000002</v>
      </c>
      <c r="M26" s="39">
        <f>I27-I28</f>
        <v>5.7095829600000005</v>
      </c>
      <c r="N26" s="42">
        <f>I29-I27+24</f>
        <v>6.1499223199999982</v>
      </c>
      <c r="O26" s="28">
        <f>I26-I29</f>
        <v>6.2673389300000002</v>
      </c>
      <c r="P26" s="25">
        <f>L26+N26</f>
        <v>12.023078109999998</v>
      </c>
      <c r="Q26" s="26">
        <f>O26+M26</f>
        <v>11.97692189</v>
      </c>
      <c r="R26" s="27">
        <f t="shared" si="0"/>
        <v>2.0074733000000009</v>
      </c>
    </row>
    <row r="27" spans="1:18" ht="28.5">
      <c r="A27" s="3" t="s">
        <v>56</v>
      </c>
      <c r="B27" s="5" t="s">
        <v>20</v>
      </c>
      <c r="C27" s="6" t="s">
        <v>22</v>
      </c>
      <c r="D27" s="6">
        <v>164.01339340000001</v>
      </c>
      <c r="E27" s="6">
        <v>31.608008900000002</v>
      </c>
      <c r="F27" s="6">
        <v>5.2833668999999999</v>
      </c>
      <c r="G27" s="6">
        <v>183.504223</v>
      </c>
      <c r="H27" s="6">
        <v>31.608008900000002</v>
      </c>
      <c r="I27" s="13">
        <v>19.933504580000001</v>
      </c>
      <c r="J27" s="21" t="s">
        <v>69</v>
      </c>
      <c r="K27" s="18">
        <v>30</v>
      </c>
      <c r="L27" s="37"/>
      <c r="M27" s="40"/>
      <c r="N27" s="43"/>
      <c r="R27" s="27">
        <f t="shared" si="0"/>
        <v>-1.6080089000000015</v>
      </c>
    </row>
    <row r="28" spans="1:18" ht="28.5">
      <c r="A28" s="4" t="s">
        <v>55</v>
      </c>
      <c r="B28" s="7" t="s">
        <v>20</v>
      </c>
      <c r="C28" s="8" t="s">
        <v>23</v>
      </c>
      <c r="D28" s="8">
        <v>182.1075467</v>
      </c>
      <c r="E28" s="8">
        <v>43.710511199999999</v>
      </c>
      <c r="F28" s="8">
        <v>23.573816229999998</v>
      </c>
      <c r="G28" s="8">
        <v>182.1075467</v>
      </c>
      <c r="H28" s="8">
        <v>27.133239</v>
      </c>
      <c r="I28" s="14">
        <v>14.22392162</v>
      </c>
      <c r="J28" s="21" t="s">
        <v>67</v>
      </c>
      <c r="K28" s="18">
        <v>30</v>
      </c>
      <c r="L28" s="37"/>
      <c r="M28" s="40"/>
      <c r="N28" s="43"/>
      <c r="R28" s="27">
        <f t="shared" si="0"/>
        <v>2.8667610000000003</v>
      </c>
    </row>
    <row r="29" spans="1:18" ht="29.25" thickBot="1">
      <c r="A29" s="4" t="s">
        <v>57</v>
      </c>
      <c r="B29" s="7" t="s">
        <v>20</v>
      </c>
      <c r="C29" s="8" t="s">
        <v>24</v>
      </c>
      <c r="D29" s="8">
        <v>177.89240430000001</v>
      </c>
      <c r="E29" s="8">
        <v>16.323037599999999</v>
      </c>
      <c r="F29" s="8">
        <v>11.433253799999999</v>
      </c>
      <c r="G29" s="8">
        <v>177.89240430000001</v>
      </c>
      <c r="H29" s="8">
        <v>32.900314399999999</v>
      </c>
      <c r="I29" s="14">
        <v>2.0834269000000001</v>
      </c>
      <c r="J29" s="21" t="s">
        <v>70</v>
      </c>
      <c r="K29" s="19">
        <v>30</v>
      </c>
      <c r="L29" s="38"/>
      <c r="M29" s="41"/>
      <c r="N29" s="44"/>
      <c r="R29" s="27">
        <f t="shared" si="0"/>
        <v>-2.9003143999999992</v>
      </c>
    </row>
    <row r="30" spans="1:18" ht="28.5">
      <c r="A30" s="3" t="s">
        <v>55</v>
      </c>
      <c r="B30" s="5" t="s">
        <v>25</v>
      </c>
      <c r="C30" s="6" t="s">
        <v>26</v>
      </c>
      <c r="D30" s="6">
        <v>197.5875934</v>
      </c>
      <c r="E30" s="6">
        <v>37.909123399999999</v>
      </c>
      <c r="F30" s="6">
        <v>17.79545877</v>
      </c>
      <c r="G30" s="6">
        <v>176.531668</v>
      </c>
      <c r="H30" s="6">
        <v>37.909123399999999</v>
      </c>
      <c r="I30" s="13">
        <v>8.4455321100000003</v>
      </c>
      <c r="J30" s="21" t="s">
        <v>80</v>
      </c>
      <c r="K30" s="17">
        <v>40</v>
      </c>
      <c r="L30" s="36">
        <f>I32-I30</f>
        <v>5.8102563299999996</v>
      </c>
      <c r="M30" s="39">
        <f>I31-I32</f>
        <v>5.5829493300000017</v>
      </c>
      <c r="N30" s="42">
        <f>I33-I31+24</f>
        <v>6.2128215599999983</v>
      </c>
      <c r="O30" s="45">
        <f>I30-I33</f>
        <v>6.3939727800000004</v>
      </c>
      <c r="P30" s="48">
        <f>L30+N30</f>
        <v>12.023077889999998</v>
      </c>
      <c r="Q30" s="51">
        <f>O30+M30</f>
        <v>11.976922110000002</v>
      </c>
      <c r="R30" s="54">
        <f t="shared" si="0"/>
        <v>2.0908766000000014</v>
      </c>
    </row>
    <row r="31" spans="1:18" ht="28.5">
      <c r="A31" s="3" t="s">
        <v>56</v>
      </c>
      <c r="B31" s="5" t="s">
        <v>25</v>
      </c>
      <c r="C31" s="6" t="s">
        <v>27</v>
      </c>
      <c r="D31" s="6">
        <v>161.8408704</v>
      </c>
      <c r="E31" s="6">
        <v>41.510569400000001</v>
      </c>
      <c r="F31" s="6">
        <v>5.1886006299999998</v>
      </c>
      <c r="G31" s="6">
        <v>184.0397887</v>
      </c>
      <c r="H31" s="6">
        <v>41.510569400000001</v>
      </c>
      <c r="I31" s="13">
        <v>19.838737770000002</v>
      </c>
      <c r="J31" s="21" t="s">
        <v>69</v>
      </c>
      <c r="K31" s="18">
        <v>40</v>
      </c>
      <c r="L31" s="37"/>
      <c r="M31" s="40"/>
      <c r="N31" s="43"/>
      <c r="O31" s="46"/>
      <c r="P31" s="49"/>
      <c r="Q31" s="52"/>
      <c r="R31" s="55">
        <f t="shared" si="0"/>
        <v>-1.5105694000000014</v>
      </c>
    </row>
    <row r="32" spans="1:18" ht="28.5">
      <c r="A32" s="4" t="s">
        <v>55</v>
      </c>
      <c r="B32" s="7" t="s">
        <v>25</v>
      </c>
      <c r="C32" s="8" t="s">
        <v>28</v>
      </c>
      <c r="D32" s="8">
        <v>182.3827646</v>
      </c>
      <c r="E32" s="8">
        <v>53.718125999999998</v>
      </c>
      <c r="F32" s="8">
        <v>23.605682869999999</v>
      </c>
      <c r="G32" s="8">
        <v>182.3827647</v>
      </c>
      <c r="H32" s="8">
        <v>37.140853800000002</v>
      </c>
      <c r="I32" s="14">
        <v>14.25578844</v>
      </c>
      <c r="J32" s="21" t="s">
        <v>67</v>
      </c>
      <c r="K32" s="18">
        <v>40</v>
      </c>
      <c r="L32" s="37"/>
      <c r="M32" s="40"/>
      <c r="N32" s="43"/>
      <c r="O32" s="46"/>
      <c r="P32" s="49"/>
      <c r="Q32" s="52"/>
      <c r="R32" s="55">
        <f t="shared" si="0"/>
        <v>2.8591461999999979</v>
      </c>
    </row>
    <row r="33" spans="1:18" ht="29.25" thickBot="1">
      <c r="A33" s="4" t="s">
        <v>57</v>
      </c>
      <c r="B33" s="7" t="s">
        <v>25</v>
      </c>
      <c r="C33" s="8" t="s">
        <v>29</v>
      </c>
      <c r="D33" s="8">
        <v>177.61718020000001</v>
      </c>
      <c r="E33" s="8">
        <v>26.330652700000002</v>
      </c>
      <c r="F33" s="8">
        <v>11.40138642</v>
      </c>
      <c r="G33" s="8">
        <v>177.6171803</v>
      </c>
      <c r="H33" s="8">
        <v>42.907929500000002</v>
      </c>
      <c r="I33" s="14">
        <v>2.0515593299999999</v>
      </c>
      <c r="J33" s="21" t="s">
        <v>70</v>
      </c>
      <c r="K33" s="19">
        <v>40</v>
      </c>
      <c r="L33" s="38"/>
      <c r="M33" s="41"/>
      <c r="N33" s="44"/>
      <c r="O33" s="47"/>
      <c r="P33" s="50"/>
      <c r="Q33" s="53"/>
      <c r="R33" s="56">
        <f t="shared" si="0"/>
        <v>-2.9079295000000016</v>
      </c>
    </row>
    <row r="34" spans="1:18" ht="28.5">
      <c r="A34" s="3" t="s">
        <v>55</v>
      </c>
      <c r="B34" s="5" t="s">
        <v>30</v>
      </c>
      <c r="C34" s="6" t="s">
        <v>31</v>
      </c>
      <c r="D34" s="6">
        <v>200.815437</v>
      </c>
      <c r="E34" s="6">
        <v>47.801028000000002</v>
      </c>
      <c r="F34" s="6">
        <v>17.923443949999999</v>
      </c>
      <c r="G34" s="6">
        <v>176.0293001</v>
      </c>
      <c r="H34" s="6">
        <v>47.801028000000002</v>
      </c>
      <c r="I34" s="13">
        <v>8.5735179899999991</v>
      </c>
      <c r="J34" s="21" t="s">
        <v>80</v>
      </c>
      <c r="K34" s="17">
        <v>50</v>
      </c>
      <c r="L34" s="36">
        <f>I36-I34</f>
        <v>5.7252161500000014</v>
      </c>
      <c r="M34" s="39">
        <f>I35-I36</f>
        <v>5.4120170499999993</v>
      </c>
      <c r="N34" s="42">
        <f>I37-I35+24</f>
        <v>6.2978614700000008</v>
      </c>
      <c r="O34" s="45">
        <f>I34-I37</f>
        <v>6.5649053299999993</v>
      </c>
      <c r="P34" s="48">
        <f>L34+N34</f>
        <v>12.023077620000002</v>
      </c>
      <c r="Q34" s="51">
        <f>O34+M34</f>
        <v>11.976922379999998</v>
      </c>
      <c r="R34" s="54">
        <f t="shared" si="0"/>
        <v>2.1989719999999977</v>
      </c>
    </row>
    <row r="35" spans="1:18" ht="28.5">
      <c r="A35" s="3" t="s">
        <v>56</v>
      </c>
      <c r="B35" s="5" t="s">
        <v>30</v>
      </c>
      <c r="C35" s="6" t="s">
        <v>32</v>
      </c>
      <c r="D35" s="6">
        <v>158.22477549999999</v>
      </c>
      <c r="E35" s="6">
        <v>51.375529299999997</v>
      </c>
      <c r="F35" s="6">
        <v>5.0606147799999999</v>
      </c>
      <c r="G35" s="6">
        <v>184.9303946</v>
      </c>
      <c r="H35" s="6">
        <v>51.375529299999997</v>
      </c>
      <c r="I35" s="13">
        <v>19.71075119</v>
      </c>
      <c r="J35" s="21" t="s">
        <v>69</v>
      </c>
      <c r="K35" s="18">
        <v>50</v>
      </c>
      <c r="L35" s="37"/>
      <c r="M35" s="40"/>
      <c r="N35" s="43"/>
      <c r="O35" s="46"/>
      <c r="P35" s="49"/>
      <c r="Q35" s="52"/>
      <c r="R35" s="55">
        <f t="shared" si="0"/>
        <v>-1.3755292999999966</v>
      </c>
    </row>
    <row r="36" spans="1:18" ht="28.5">
      <c r="A36" s="4" t="s">
        <v>55</v>
      </c>
      <c r="B36" s="7" t="s">
        <v>30</v>
      </c>
      <c r="C36" s="8" t="s">
        <v>33</v>
      </c>
      <c r="D36" s="8">
        <v>182.8400129</v>
      </c>
      <c r="E36" s="8">
        <v>63.728389499999999</v>
      </c>
      <c r="F36" s="8">
        <v>23.648628330000001</v>
      </c>
      <c r="G36" s="8">
        <v>182.8400129</v>
      </c>
      <c r="H36" s="8">
        <v>47.151117300000003</v>
      </c>
      <c r="I36" s="14">
        <v>14.298734140000001</v>
      </c>
      <c r="J36" s="21" t="s">
        <v>67</v>
      </c>
      <c r="K36" s="18">
        <v>50</v>
      </c>
      <c r="L36" s="37"/>
      <c r="M36" s="40"/>
      <c r="N36" s="43"/>
      <c r="O36" s="46"/>
      <c r="P36" s="49"/>
      <c r="Q36" s="52"/>
      <c r="R36" s="55">
        <f t="shared" si="0"/>
        <v>2.8488826999999972</v>
      </c>
    </row>
    <row r="37" spans="1:18" ht="29.25" thickBot="1">
      <c r="A37" s="4" t="s">
        <v>57</v>
      </c>
      <c r="B37" s="7" t="s">
        <v>30</v>
      </c>
      <c r="C37" s="8" t="s">
        <v>34</v>
      </c>
      <c r="D37" s="8">
        <v>177.1599219</v>
      </c>
      <c r="E37" s="8">
        <v>36.340916700000001</v>
      </c>
      <c r="F37" s="8">
        <v>11.35844</v>
      </c>
      <c r="G37" s="8">
        <v>177.1599219</v>
      </c>
      <c r="H37" s="8">
        <v>52.9181934</v>
      </c>
      <c r="I37" s="14">
        <v>2.0086126599999998</v>
      </c>
      <c r="J37" s="21" t="s">
        <v>70</v>
      </c>
      <c r="K37" s="19">
        <v>50</v>
      </c>
      <c r="L37" s="38"/>
      <c r="M37" s="41"/>
      <c r="N37" s="44"/>
      <c r="O37" s="47"/>
      <c r="P37" s="50"/>
      <c r="Q37" s="53"/>
      <c r="R37" s="56">
        <f t="shared" si="0"/>
        <v>-2.9181933999999998</v>
      </c>
    </row>
    <row r="38" spans="1:18" ht="28.5">
      <c r="A38" s="3" t="s">
        <v>55</v>
      </c>
      <c r="B38" s="5" t="s">
        <v>35</v>
      </c>
      <c r="C38" s="6" t="s">
        <v>36</v>
      </c>
      <c r="D38" s="6">
        <v>206.4805135</v>
      </c>
      <c r="E38" s="6">
        <v>57.644947700000003</v>
      </c>
      <c r="F38" s="6">
        <v>18.120528530000001</v>
      </c>
      <c r="G38" s="6">
        <v>175.22634540000001</v>
      </c>
      <c r="H38" s="6">
        <v>57.644947700000003</v>
      </c>
      <c r="I38" s="13">
        <v>8.7706036600000008</v>
      </c>
      <c r="J38" s="21" t="s">
        <v>80</v>
      </c>
      <c r="K38" s="17">
        <v>60</v>
      </c>
      <c r="L38" s="36">
        <f>I40-I38</f>
        <v>5.5939646399999994</v>
      </c>
      <c r="M38" s="39">
        <f>I39-I40</f>
        <v>5.1490962000000007</v>
      </c>
      <c r="N38" s="42">
        <f>I41-I39+24</f>
        <v>6.4291125700000009</v>
      </c>
      <c r="O38" s="45">
        <f>I38-I41</f>
        <v>6.8278265900000008</v>
      </c>
      <c r="P38" s="48">
        <f>L38+N38</f>
        <v>12.02307721</v>
      </c>
      <c r="Q38" s="51">
        <f>O38+M38</f>
        <v>11.976922790000001</v>
      </c>
      <c r="R38" s="54">
        <f t="shared" si="0"/>
        <v>2.355052299999997</v>
      </c>
    </row>
    <row r="39" spans="1:18" ht="28.5">
      <c r="A39" s="3" t="s">
        <v>56</v>
      </c>
      <c r="B39" s="5" t="s">
        <v>35</v>
      </c>
      <c r="C39" s="6" t="s">
        <v>37</v>
      </c>
      <c r="D39" s="6">
        <v>151.7568871</v>
      </c>
      <c r="E39" s="6">
        <v>61.160789800000003</v>
      </c>
      <c r="F39" s="6">
        <v>4.8635292200000002</v>
      </c>
      <c r="G39" s="6">
        <v>186.53613809999999</v>
      </c>
      <c r="H39" s="6">
        <v>61.160789800000003</v>
      </c>
      <c r="I39" s="13">
        <v>19.513664500000001</v>
      </c>
      <c r="J39" s="21" t="s">
        <v>69</v>
      </c>
      <c r="K39" s="18">
        <v>60</v>
      </c>
      <c r="L39" s="37"/>
      <c r="M39" s="40"/>
      <c r="N39" s="43"/>
      <c r="O39" s="46"/>
      <c r="P39" s="49"/>
      <c r="Q39" s="52"/>
      <c r="R39" s="55">
        <f t="shared" si="0"/>
        <v>-1.1607898000000034</v>
      </c>
    </row>
    <row r="40" spans="1:18" ht="28.5">
      <c r="A40" s="4" t="s">
        <v>55</v>
      </c>
      <c r="B40" s="7" t="s">
        <v>35</v>
      </c>
      <c r="C40" s="8" t="s">
        <v>38</v>
      </c>
      <c r="D40" s="8">
        <v>183.652028</v>
      </c>
      <c r="E40" s="8">
        <v>73.744127599999999</v>
      </c>
      <c r="F40" s="8">
        <v>23.71446212</v>
      </c>
      <c r="G40" s="8">
        <v>183.65202819999999</v>
      </c>
      <c r="H40" s="8">
        <v>57.166855300000002</v>
      </c>
      <c r="I40" s="14">
        <v>14.3645683</v>
      </c>
      <c r="J40" s="21" t="s">
        <v>67</v>
      </c>
      <c r="K40" s="18">
        <v>60</v>
      </c>
      <c r="L40" s="37"/>
      <c r="M40" s="40"/>
      <c r="N40" s="43"/>
      <c r="O40" s="46"/>
      <c r="P40" s="49"/>
      <c r="Q40" s="52"/>
      <c r="R40" s="55">
        <f t="shared" si="0"/>
        <v>2.8331446999999983</v>
      </c>
    </row>
    <row r="41" spans="1:18" ht="29.25" thickBot="1">
      <c r="A41" s="4" t="s">
        <v>57</v>
      </c>
      <c r="B41" s="7" t="s">
        <v>35</v>
      </c>
      <c r="C41" s="8" t="s">
        <v>39</v>
      </c>
      <c r="D41" s="8">
        <v>176.34788900000001</v>
      </c>
      <c r="E41" s="8">
        <v>46.356655500000002</v>
      </c>
      <c r="F41" s="8">
        <v>11.292604799999999</v>
      </c>
      <c r="G41" s="8">
        <v>176.34788879999999</v>
      </c>
      <c r="H41" s="8">
        <v>62.933932200000001</v>
      </c>
      <c r="I41" s="14">
        <v>1.94277707</v>
      </c>
      <c r="J41" s="21" t="s">
        <v>70</v>
      </c>
      <c r="K41" s="19">
        <v>60</v>
      </c>
      <c r="L41" s="38"/>
      <c r="M41" s="41"/>
      <c r="N41" s="44"/>
      <c r="O41" s="47"/>
      <c r="P41" s="50"/>
      <c r="Q41" s="53"/>
      <c r="R41" s="56">
        <f t="shared" si="0"/>
        <v>-2.933932200000001</v>
      </c>
    </row>
    <row r="42" spans="1:18" ht="28.5">
      <c r="A42" s="3" t="s">
        <v>55</v>
      </c>
      <c r="B42" s="5" t="s">
        <v>40</v>
      </c>
      <c r="C42" s="6" t="s">
        <v>41</v>
      </c>
      <c r="D42" s="6">
        <v>217.99342669999999</v>
      </c>
      <c r="E42" s="6">
        <v>67.382466800000003</v>
      </c>
      <c r="F42" s="6">
        <v>18.496014800000001</v>
      </c>
      <c r="G42" s="6">
        <v>173.96304480000001</v>
      </c>
      <c r="H42" s="6">
        <v>67.382466800000003</v>
      </c>
      <c r="I42" s="13">
        <v>9.1460919999999994</v>
      </c>
      <c r="J42" s="21" t="s">
        <v>80</v>
      </c>
      <c r="K42" s="17">
        <v>70</v>
      </c>
      <c r="L42" s="36">
        <f>I44-I42</f>
        <v>5.3423897</v>
      </c>
      <c r="M42" s="39">
        <f>I43-I44</f>
        <v>4.649692700000001</v>
      </c>
      <c r="N42" s="42">
        <f>I45-I43+24</f>
        <v>6.6806865699999989</v>
      </c>
      <c r="O42" s="45">
        <f>I42-I45</f>
        <v>7.3272310299999992</v>
      </c>
      <c r="P42" s="48">
        <f>L42+N42</f>
        <v>12.023076269999999</v>
      </c>
      <c r="Q42" s="51">
        <f>O42+M42</f>
        <v>11.976923729999999</v>
      </c>
      <c r="R42" s="54">
        <f t="shared" si="0"/>
        <v>2.6175331999999969</v>
      </c>
    </row>
    <row r="43" spans="1:18" ht="28.5">
      <c r="A43" s="3" t="s">
        <v>56</v>
      </c>
      <c r="B43" s="5" t="s">
        <v>40</v>
      </c>
      <c r="C43" s="6" t="s">
        <v>42</v>
      </c>
      <c r="D43" s="6">
        <v>138.11337420000001</v>
      </c>
      <c r="E43" s="6">
        <v>70.735070500000006</v>
      </c>
      <c r="F43" s="6">
        <v>4.4880412500000002</v>
      </c>
      <c r="G43" s="6">
        <v>189.92999330000001</v>
      </c>
      <c r="H43" s="6">
        <v>70.735070500000006</v>
      </c>
      <c r="I43" s="13">
        <v>19.1381744</v>
      </c>
      <c r="J43" s="21" t="s">
        <v>67</v>
      </c>
      <c r="K43" s="18">
        <v>70</v>
      </c>
      <c r="L43" s="37"/>
      <c r="M43" s="40"/>
      <c r="N43" s="43"/>
      <c r="O43" s="46"/>
      <c r="P43" s="49"/>
      <c r="Q43" s="52"/>
      <c r="R43" s="55">
        <f t="shared" si="0"/>
        <v>-0.73507050000000618</v>
      </c>
    </row>
    <row r="44" spans="1:18" ht="28.5">
      <c r="A44" s="4" t="s">
        <v>55</v>
      </c>
      <c r="B44" s="7" t="s">
        <v>40</v>
      </c>
      <c r="C44" s="8" t="s">
        <v>43</v>
      </c>
      <c r="D44" s="8">
        <v>185.3430348</v>
      </c>
      <c r="E44" s="8">
        <v>83.773772100000002</v>
      </c>
      <c r="F44" s="8">
        <v>23.838374819999999</v>
      </c>
      <c r="G44" s="8">
        <v>185.3430357</v>
      </c>
      <c r="H44" s="8">
        <v>67.196499799999998</v>
      </c>
      <c r="I44" s="14">
        <v>14.488481699999999</v>
      </c>
      <c r="J44" s="21" t="s">
        <v>69</v>
      </c>
      <c r="K44" s="18">
        <v>70</v>
      </c>
      <c r="L44" s="37"/>
      <c r="M44" s="40"/>
      <c r="N44" s="43"/>
      <c r="O44" s="46"/>
      <c r="P44" s="49"/>
      <c r="Q44" s="52"/>
      <c r="R44" s="55">
        <f t="shared" si="0"/>
        <v>2.803500200000002</v>
      </c>
    </row>
    <row r="45" spans="1:18" ht="29.25" thickBot="1">
      <c r="A45" s="4" t="s">
        <v>57</v>
      </c>
      <c r="B45" s="7" t="s">
        <v>40</v>
      </c>
      <c r="C45" s="8" t="s">
        <v>44</v>
      </c>
      <c r="D45" s="8">
        <v>174.65684540000001</v>
      </c>
      <c r="E45" s="8">
        <v>56.386301199999998</v>
      </c>
      <c r="F45" s="8">
        <v>11.168689410000001</v>
      </c>
      <c r="G45" s="8">
        <v>174.6568455</v>
      </c>
      <c r="H45" s="8">
        <v>72.963577900000004</v>
      </c>
      <c r="I45" s="14">
        <v>1.81886097</v>
      </c>
      <c r="J45" s="21" t="s">
        <v>70</v>
      </c>
      <c r="K45" s="19">
        <v>70</v>
      </c>
      <c r="L45" s="38"/>
      <c r="M45" s="41"/>
      <c r="N45" s="44"/>
      <c r="O45" s="47"/>
      <c r="P45" s="50"/>
      <c r="Q45" s="53"/>
      <c r="R45" s="56">
        <f t="shared" si="0"/>
        <v>-2.9635779000000042</v>
      </c>
    </row>
    <row r="46" spans="1:18" ht="28.5">
      <c r="A46" s="3" t="s">
        <v>55</v>
      </c>
      <c r="B46" s="5" t="s">
        <v>45</v>
      </c>
      <c r="C46" s="6" t="s">
        <v>46</v>
      </c>
      <c r="D46" s="6">
        <v>252.10973430000001</v>
      </c>
      <c r="E46" s="6">
        <v>76.837535599999995</v>
      </c>
      <c r="F46" s="6">
        <v>19.654292829999999</v>
      </c>
      <c r="G46" s="6">
        <v>173.554689</v>
      </c>
      <c r="H46" s="6">
        <v>76.837535599999995</v>
      </c>
      <c r="I46" s="13">
        <v>10.30437641</v>
      </c>
      <c r="J46" s="21" t="s">
        <v>80</v>
      </c>
      <c r="K46" s="17">
        <v>80</v>
      </c>
      <c r="L46" s="36">
        <f>I48-I46</f>
        <v>4.5433590299999995</v>
      </c>
      <c r="M46" s="39">
        <f>I47-I48</f>
        <v>3.1321502700000021</v>
      </c>
      <c r="N46" s="42">
        <f>I49-I47+24</f>
        <v>7.4797143499999983</v>
      </c>
      <c r="O46" s="45">
        <f>I46-I49</f>
        <v>8.8447763500000001</v>
      </c>
      <c r="P46" s="48">
        <f>L46+N46</f>
        <v>12.023073379999998</v>
      </c>
      <c r="Q46" s="51">
        <f>O46+M46</f>
        <v>11.976926620000002</v>
      </c>
      <c r="R46" s="54">
        <f t="shared" si="0"/>
        <v>3.1624644000000046</v>
      </c>
    </row>
    <row r="47" spans="1:18" ht="28.5">
      <c r="A47" s="3" t="s">
        <v>56</v>
      </c>
      <c r="B47" s="5" t="s">
        <v>45</v>
      </c>
      <c r="C47" s="6" t="s">
        <v>47</v>
      </c>
      <c r="D47" s="6">
        <v>95.416261199999994</v>
      </c>
      <c r="E47" s="6">
        <v>79.422482900000006</v>
      </c>
      <c r="F47" s="6">
        <v>3.3297591500000001</v>
      </c>
      <c r="G47" s="6">
        <v>198.91903679999999</v>
      </c>
      <c r="H47" s="6">
        <v>79.422483</v>
      </c>
      <c r="I47" s="13">
        <v>17.979885710000001</v>
      </c>
      <c r="J47" s="21" t="s">
        <v>69</v>
      </c>
      <c r="K47" s="18">
        <v>80</v>
      </c>
      <c r="L47" s="37"/>
      <c r="M47" s="40"/>
      <c r="N47" s="43"/>
      <c r="O47" s="46"/>
      <c r="P47" s="49"/>
      <c r="Q47" s="52"/>
      <c r="R47" s="55">
        <f t="shared" si="0"/>
        <v>0.57751700000000028</v>
      </c>
    </row>
    <row r="48" spans="1:18" ht="28.5">
      <c r="A48" s="4" t="s">
        <v>55</v>
      </c>
      <c r="B48" s="7" t="s">
        <v>45</v>
      </c>
      <c r="C48" s="8" t="s">
        <v>48</v>
      </c>
      <c r="D48" s="8">
        <v>10.568311700000001</v>
      </c>
      <c r="E48" s="8">
        <v>86.1399866</v>
      </c>
      <c r="F48" s="8">
        <v>0.19762655000000001</v>
      </c>
      <c r="G48" s="7">
        <v>190.56831170000001</v>
      </c>
      <c r="H48" s="8">
        <v>77.282741000000001</v>
      </c>
      <c r="I48" s="14">
        <v>14.847735439999999</v>
      </c>
      <c r="J48" s="21" t="s">
        <v>67</v>
      </c>
      <c r="K48" s="18">
        <v>80</v>
      </c>
      <c r="L48" s="37"/>
      <c r="M48" s="40"/>
      <c r="N48" s="43"/>
      <c r="O48" s="46"/>
      <c r="P48" s="49"/>
      <c r="Q48" s="52"/>
      <c r="R48" s="55">
        <f t="shared" si="0"/>
        <v>2.7172589999999985</v>
      </c>
    </row>
    <row r="49" spans="1:18" ht="29.25" thickBot="1">
      <c r="A49" s="4" t="s">
        <v>57</v>
      </c>
      <c r="B49" s="7" t="s">
        <v>45</v>
      </c>
      <c r="C49" s="8" t="s">
        <v>49</v>
      </c>
      <c r="D49" s="8">
        <v>169.4314665</v>
      </c>
      <c r="E49" s="8">
        <v>66.472545999999994</v>
      </c>
      <c r="F49" s="8">
        <v>10.80943059</v>
      </c>
      <c r="G49" s="7">
        <v>169.431465</v>
      </c>
      <c r="H49" s="8">
        <v>83.049822500000005</v>
      </c>
      <c r="I49" s="14">
        <v>1.4596000600000001</v>
      </c>
      <c r="J49" s="21" t="s">
        <v>70</v>
      </c>
      <c r="K49" s="19">
        <v>80</v>
      </c>
      <c r="L49" s="38"/>
      <c r="M49" s="41"/>
      <c r="N49" s="44"/>
      <c r="O49" s="47"/>
      <c r="P49" s="50"/>
      <c r="Q49" s="53"/>
      <c r="R49" s="56">
        <f t="shared" si="0"/>
        <v>-3.0498225000000048</v>
      </c>
    </row>
    <row r="50" spans="1:18">
      <c r="A50" t="s">
        <v>55</v>
      </c>
      <c r="B50" s="9" t="s">
        <v>50</v>
      </c>
      <c r="C50" s="10" t="s">
        <v>51</v>
      </c>
      <c r="D50" s="10">
        <v>65.864599499999997</v>
      </c>
      <c r="E50" s="10">
        <v>77.124332800000005</v>
      </c>
      <c r="F50" s="10">
        <v>3.8936418100000001</v>
      </c>
      <c r="G50" s="10">
        <v>245.8645956</v>
      </c>
      <c r="H50" s="10">
        <v>86.298393300000001</v>
      </c>
      <c r="I50" s="15">
        <v>18.543771580000001</v>
      </c>
      <c r="K50" s="17">
        <v>88</v>
      </c>
      <c r="L50" s="36"/>
      <c r="M50" s="39"/>
      <c r="N50" s="42"/>
      <c r="O50" s="45"/>
      <c r="P50" s="48"/>
      <c r="Q50" s="51"/>
      <c r="R50" s="54"/>
    </row>
    <row r="51" spans="1:18" ht="15.75" thickBot="1">
      <c r="A51" t="s">
        <v>57</v>
      </c>
      <c r="B51" s="9" t="s">
        <v>50</v>
      </c>
      <c r="C51" s="10" t="s">
        <v>52</v>
      </c>
      <c r="D51" s="10">
        <v>114.134613</v>
      </c>
      <c r="E51" s="10">
        <v>75.488217800000001</v>
      </c>
      <c r="F51" s="10">
        <v>7.1133774299999999</v>
      </c>
      <c r="G51" s="10">
        <v>294.13461489999997</v>
      </c>
      <c r="H51" s="10">
        <v>87.934507100000005</v>
      </c>
      <c r="I51" s="15">
        <v>21.76352558</v>
      </c>
      <c r="K51" s="19">
        <v>88</v>
      </c>
      <c r="L51" s="38"/>
      <c r="M51" s="41"/>
      <c r="N51" s="44"/>
      <c r="O51" s="47"/>
      <c r="P51" s="50"/>
      <c r="Q51" s="53"/>
      <c r="R51" s="56"/>
    </row>
    <row r="52" spans="1:18">
      <c r="B52"/>
      <c r="J52"/>
      <c r="K52"/>
      <c r="L52"/>
      <c r="M52"/>
      <c r="N52"/>
      <c r="O52"/>
      <c r="P52"/>
      <c r="Q52"/>
      <c r="R52"/>
    </row>
    <row r="53" spans="1:18">
      <c r="B53"/>
      <c r="J53"/>
      <c r="K53"/>
      <c r="L53"/>
      <c r="M53"/>
      <c r="N53"/>
      <c r="O53"/>
      <c r="P53"/>
      <c r="Q53"/>
      <c r="R53"/>
    </row>
    <row r="54" spans="1:18">
      <c r="B54"/>
      <c r="J54"/>
      <c r="K54"/>
      <c r="L54"/>
      <c r="M54"/>
      <c r="N54"/>
      <c r="O54"/>
      <c r="P54"/>
      <c r="Q54"/>
      <c r="R54"/>
    </row>
    <row r="55" spans="1:18">
      <c r="B55"/>
      <c r="J55"/>
      <c r="K55"/>
      <c r="L55"/>
      <c r="M55"/>
      <c r="N55"/>
      <c r="O55"/>
      <c r="P55"/>
      <c r="Q55"/>
      <c r="R55"/>
    </row>
    <row r="56" spans="1:18">
      <c r="B56"/>
      <c r="J56"/>
      <c r="K56"/>
      <c r="L56"/>
      <c r="M56"/>
      <c r="N56"/>
      <c r="O56"/>
      <c r="P56"/>
      <c r="Q56"/>
      <c r="R56"/>
    </row>
    <row r="57" spans="1:18">
      <c r="B57"/>
      <c r="J57"/>
      <c r="K57"/>
      <c r="L57"/>
      <c r="M57"/>
      <c r="N57"/>
      <c r="O57"/>
      <c r="P57"/>
      <c r="Q57"/>
      <c r="R57"/>
    </row>
    <row r="58" spans="1:18">
      <c r="B58"/>
      <c r="J58"/>
      <c r="K58"/>
      <c r="L58"/>
      <c r="M58"/>
      <c r="N58"/>
      <c r="O58"/>
      <c r="P58"/>
      <c r="Q58"/>
      <c r="R58"/>
    </row>
    <row r="59" spans="1:18">
      <c r="B59"/>
      <c r="J59"/>
      <c r="K59"/>
      <c r="L59"/>
      <c r="M59"/>
      <c r="N59"/>
      <c r="O59"/>
      <c r="P59"/>
      <c r="Q59"/>
      <c r="R59"/>
    </row>
    <row r="60" spans="1:18">
      <c r="B60"/>
      <c r="J60"/>
      <c r="K60"/>
      <c r="L60"/>
      <c r="M60"/>
      <c r="N60"/>
      <c r="O60"/>
      <c r="P60"/>
      <c r="Q60"/>
      <c r="R60"/>
    </row>
    <row r="61" spans="1:18">
      <c r="B61"/>
      <c r="J61"/>
      <c r="K61"/>
      <c r="L61"/>
      <c r="M61"/>
      <c r="N61"/>
      <c r="O61"/>
      <c r="P61"/>
      <c r="Q61"/>
      <c r="R61"/>
    </row>
    <row r="62" spans="1:18">
      <c r="B62"/>
      <c r="J62"/>
      <c r="K62"/>
      <c r="L62"/>
      <c r="M62"/>
      <c r="N62"/>
      <c r="O62"/>
      <c r="P62"/>
      <c r="Q62"/>
      <c r="R62"/>
    </row>
    <row r="63" spans="1:18">
      <c r="B63"/>
      <c r="J63"/>
      <c r="K63"/>
      <c r="L63"/>
      <c r="M63"/>
      <c r="N63"/>
      <c r="O63"/>
      <c r="P63"/>
      <c r="Q63"/>
      <c r="R63"/>
    </row>
    <row r="64" spans="1:18">
      <c r="B64"/>
      <c r="J64"/>
      <c r="K64"/>
      <c r="L64"/>
      <c r="M64"/>
      <c r="N64"/>
      <c r="O64"/>
      <c r="P64"/>
      <c r="Q64"/>
      <c r="R64"/>
    </row>
    <row r="65" spans="2:18">
      <c r="B65"/>
      <c r="J65"/>
      <c r="K65"/>
      <c r="L65"/>
      <c r="M65"/>
      <c r="N65"/>
      <c r="O65"/>
      <c r="P65"/>
      <c r="Q65"/>
      <c r="R65"/>
    </row>
    <row r="66" spans="2:18">
      <c r="B66"/>
      <c r="J66"/>
      <c r="K66"/>
      <c r="L66"/>
      <c r="M66"/>
      <c r="N66"/>
      <c r="O66"/>
      <c r="P66"/>
      <c r="Q66"/>
      <c r="R66"/>
    </row>
    <row r="67" spans="2:18">
      <c r="B67"/>
      <c r="J67"/>
      <c r="K67"/>
      <c r="L67"/>
      <c r="M67"/>
      <c r="N67"/>
      <c r="O67"/>
      <c r="P67"/>
      <c r="Q67"/>
      <c r="R67"/>
    </row>
    <row r="68" spans="2:18">
      <c r="B68"/>
      <c r="J68"/>
      <c r="K68"/>
      <c r="L68"/>
      <c r="M68"/>
      <c r="N68"/>
      <c r="O68"/>
      <c r="P68"/>
      <c r="Q68"/>
      <c r="R68"/>
    </row>
    <row r="69" spans="2:18">
      <c r="B69"/>
      <c r="J69"/>
      <c r="K69"/>
      <c r="L69"/>
      <c r="M69"/>
      <c r="N69"/>
      <c r="O69"/>
      <c r="P69"/>
      <c r="Q69"/>
      <c r="R69"/>
    </row>
    <row r="70" spans="2:18">
      <c r="B70"/>
      <c r="J70"/>
      <c r="K70"/>
      <c r="L70"/>
      <c r="M70"/>
      <c r="N70"/>
      <c r="O70"/>
      <c r="P70"/>
      <c r="Q70"/>
      <c r="R70"/>
    </row>
    <row r="71" spans="2:18">
      <c r="B71"/>
      <c r="J71"/>
      <c r="K71"/>
      <c r="L71"/>
      <c r="M71"/>
      <c r="N71"/>
      <c r="O71"/>
      <c r="P71"/>
      <c r="Q71"/>
      <c r="R71"/>
    </row>
    <row r="72" spans="2:18">
      <c r="B72"/>
      <c r="J72"/>
      <c r="K72"/>
      <c r="L72"/>
      <c r="M72"/>
      <c r="N72"/>
      <c r="O72"/>
      <c r="P72"/>
      <c r="Q72"/>
      <c r="R72"/>
    </row>
    <row r="73" spans="2:18">
      <c r="B73"/>
      <c r="J73"/>
      <c r="K73"/>
      <c r="L73"/>
      <c r="M73"/>
      <c r="N73"/>
      <c r="O73"/>
      <c r="P73"/>
      <c r="Q73"/>
      <c r="R73"/>
    </row>
    <row r="74" spans="2:18">
      <c r="B74"/>
      <c r="J74"/>
      <c r="K74"/>
      <c r="L74"/>
      <c r="M74"/>
      <c r="N74"/>
      <c r="O74"/>
      <c r="P74"/>
      <c r="Q74"/>
      <c r="R74"/>
    </row>
    <row r="75" spans="2:18">
      <c r="B75"/>
      <c r="J75"/>
      <c r="K75"/>
      <c r="L75"/>
      <c r="M75"/>
      <c r="N75"/>
      <c r="O75"/>
      <c r="P75"/>
      <c r="Q75"/>
      <c r="R75"/>
    </row>
    <row r="76" spans="2:18">
      <c r="B76"/>
      <c r="J76"/>
      <c r="K76"/>
      <c r="L76"/>
      <c r="M76"/>
      <c r="N76"/>
      <c r="O76"/>
      <c r="P76"/>
      <c r="Q76"/>
      <c r="R76"/>
    </row>
    <row r="77" spans="2:18">
      <c r="B77"/>
      <c r="J77"/>
      <c r="K77"/>
      <c r="L77"/>
      <c r="M77"/>
      <c r="N77"/>
      <c r="O77"/>
      <c r="P77"/>
      <c r="Q77"/>
      <c r="R77"/>
    </row>
    <row r="78" spans="2:18">
      <c r="B78"/>
      <c r="J78"/>
      <c r="K78"/>
      <c r="L78"/>
      <c r="M78"/>
      <c r="N78"/>
      <c r="O78"/>
      <c r="P78"/>
      <c r="Q78"/>
      <c r="R78"/>
    </row>
    <row r="79" spans="2:18">
      <c r="B79"/>
      <c r="J79"/>
      <c r="K79"/>
      <c r="L79"/>
      <c r="M79"/>
      <c r="N79"/>
      <c r="O79"/>
      <c r="P79"/>
      <c r="Q79"/>
      <c r="R79"/>
    </row>
    <row r="80" spans="2:18">
      <c r="B80"/>
      <c r="J80"/>
      <c r="K80"/>
      <c r="L80"/>
      <c r="M80"/>
      <c r="N80"/>
      <c r="O80"/>
      <c r="P80"/>
      <c r="Q80"/>
      <c r="R80"/>
    </row>
    <row r="81" spans="2:18">
      <c r="B81"/>
      <c r="J81"/>
      <c r="K81"/>
      <c r="L81"/>
      <c r="M81"/>
      <c r="N81"/>
      <c r="O81"/>
      <c r="P81"/>
      <c r="Q81"/>
      <c r="R81"/>
    </row>
    <row r="82" spans="2:18">
      <c r="B82"/>
      <c r="J82"/>
      <c r="K82"/>
      <c r="L82"/>
      <c r="M82"/>
      <c r="N82"/>
      <c r="O82"/>
      <c r="P82"/>
      <c r="Q82"/>
      <c r="R82"/>
    </row>
    <row r="83" spans="2:18">
      <c r="B83"/>
      <c r="J83"/>
      <c r="K83"/>
      <c r="L83"/>
      <c r="M83"/>
      <c r="N83"/>
      <c r="O83"/>
      <c r="P83"/>
      <c r="Q83"/>
      <c r="R83"/>
    </row>
    <row r="84" spans="2:18">
      <c r="B84"/>
      <c r="J84"/>
      <c r="K84"/>
      <c r="L84"/>
      <c r="M84"/>
      <c r="N84"/>
      <c r="O84"/>
      <c r="P84"/>
      <c r="Q84"/>
      <c r="R84"/>
    </row>
    <row r="85" spans="2:18">
      <c r="B85"/>
      <c r="J85"/>
      <c r="K85"/>
      <c r="L85"/>
      <c r="M85"/>
      <c r="N85"/>
      <c r="O85"/>
      <c r="P85"/>
      <c r="Q85"/>
      <c r="R85"/>
    </row>
    <row r="86" spans="2:18">
      <c r="B86"/>
      <c r="J86"/>
      <c r="K86"/>
      <c r="L86"/>
      <c r="M86"/>
      <c r="N86"/>
      <c r="O86"/>
      <c r="P86"/>
      <c r="Q86"/>
      <c r="R86"/>
    </row>
    <row r="87" spans="2:18">
      <c r="B87"/>
      <c r="J87"/>
      <c r="K87"/>
      <c r="L87"/>
      <c r="M87"/>
      <c r="N87"/>
      <c r="O87"/>
      <c r="P87"/>
      <c r="Q87"/>
      <c r="R87"/>
    </row>
    <row r="88" spans="2:18">
      <c r="B88"/>
      <c r="J88"/>
      <c r="K88"/>
      <c r="L88"/>
      <c r="M88"/>
      <c r="N88"/>
      <c r="O88"/>
      <c r="P88"/>
      <c r="Q88"/>
      <c r="R88"/>
    </row>
    <row r="89" spans="2:18">
      <c r="B89"/>
      <c r="J89"/>
      <c r="K89"/>
      <c r="L89"/>
      <c r="M89"/>
      <c r="N89"/>
      <c r="O89"/>
      <c r="P89"/>
      <c r="Q89"/>
      <c r="R89"/>
    </row>
    <row r="90" spans="2:18">
      <c r="B90"/>
      <c r="J90"/>
      <c r="K90"/>
      <c r="L90"/>
      <c r="M90"/>
      <c r="N90"/>
      <c r="O90"/>
      <c r="P90"/>
      <c r="Q90"/>
      <c r="R90"/>
    </row>
    <row r="91" spans="2:18">
      <c r="B91"/>
      <c r="J91"/>
      <c r="K91"/>
      <c r="L91"/>
      <c r="M91"/>
      <c r="N91"/>
      <c r="O91"/>
      <c r="P91"/>
      <c r="Q91"/>
      <c r="R91"/>
    </row>
    <row r="92" spans="2:18">
      <c r="B92"/>
      <c r="J92"/>
      <c r="K92"/>
      <c r="L92"/>
      <c r="M92"/>
      <c r="N92"/>
      <c r="O92"/>
      <c r="P92"/>
      <c r="Q92"/>
      <c r="R92"/>
    </row>
    <row r="93" spans="2:18">
      <c r="B93"/>
      <c r="J93"/>
      <c r="K93"/>
      <c r="L93"/>
      <c r="M93"/>
      <c r="N93"/>
      <c r="O93"/>
      <c r="P93"/>
      <c r="Q93"/>
      <c r="R93"/>
    </row>
    <row r="94" spans="2:18">
      <c r="B94"/>
      <c r="J94"/>
      <c r="K94"/>
      <c r="L94"/>
      <c r="M94"/>
      <c r="N94"/>
      <c r="O94"/>
      <c r="P94"/>
      <c r="Q94"/>
      <c r="R94"/>
    </row>
    <row r="95" spans="2:18">
      <c r="B95"/>
      <c r="J95"/>
      <c r="K95"/>
      <c r="L95"/>
      <c r="M95"/>
      <c r="N95"/>
      <c r="O95"/>
      <c r="P95"/>
      <c r="Q95"/>
      <c r="R95"/>
    </row>
    <row r="96" spans="2:18">
      <c r="B96"/>
      <c r="J96"/>
      <c r="K96"/>
      <c r="L96"/>
      <c r="M96"/>
      <c r="N96"/>
      <c r="O96"/>
      <c r="P96"/>
      <c r="Q96"/>
      <c r="R96"/>
    </row>
    <row r="97" spans="2:18">
      <c r="B97"/>
      <c r="J97"/>
      <c r="K97"/>
      <c r="L97"/>
      <c r="M97"/>
      <c r="N97"/>
      <c r="O97"/>
      <c r="P97"/>
      <c r="Q97"/>
      <c r="R97"/>
    </row>
    <row r="98" spans="2:18">
      <c r="B98"/>
      <c r="J98"/>
      <c r="K98"/>
      <c r="L98"/>
      <c r="M98"/>
      <c r="N98"/>
      <c r="O98"/>
      <c r="P98"/>
      <c r="Q98"/>
      <c r="R98"/>
    </row>
    <row r="99" spans="2:18">
      <c r="B99"/>
      <c r="J99"/>
      <c r="K99"/>
      <c r="L99"/>
      <c r="M99"/>
      <c r="N99"/>
      <c r="O99"/>
      <c r="P99"/>
      <c r="Q99"/>
      <c r="R99"/>
    </row>
    <row r="100" spans="2:18">
      <c r="B100"/>
      <c r="J100"/>
      <c r="K100"/>
      <c r="L100"/>
      <c r="M100"/>
      <c r="N100"/>
      <c r="O100"/>
      <c r="P100"/>
      <c r="Q100"/>
      <c r="R100"/>
    </row>
    <row r="101" spans="2:18">
      <c r="B101"/>
      <c r="J101"/>
      <c r="K101"/>
      <c r="L101"/>
      <c r="M101"/>
      <c r="N101"/>
      <c r="O101"/>
      <c r="P101"/>
      <c r="Q101"/>
      <c r="R101"/>
    </row>
    <row r="102" spans="2:18">
      <c r="B102"/>
      <c r="J102"/>
      <c r="K102"/>
      <c r="L102"/>
      <c r="M102"/>
      <c r="N102"/>
      <c r="O102"/>
      <c r="P102"/>
      <c r="Q102"/>
      <c r="R102"/>
    </row>
    <row r="103" spans="2:18">
      <c r="B103"/>
      <c r="J103"/>
      <c r="K103"/>
      <c r="L103"/>
      <c r="M103"/>
      <c r="N103"/>
      <c r="O103"/>
      <c r="P103"/>
      <c r="Q103"/>
      <c r="R103"/>
    </row>
    <row r="104" spans="2:18">
      <c r="B104"/>
      <c r="J104"/>
      <c r="K104"/>
      <c r="L104"/>
      <c r="M104"/>
      <c r="N104"/>
      <c r="O104"/>
      <c r="P104"/>
      <c r="Q104"/>
      <c r="R104"/>
    </row>
    <row r="105" spans="2:18">
      <c r="B105"/>
      <c r="J105"/>
      <c r="K105"/>
      <c r="L105"/>
      <c r="M105"/>
      <c r="N105"/>
      <c r="O105"/>
      <c r="P105"/>
      <c r="Q105"/>
      <c r="R105"/>
    </row>
    <row r="106" spans="2:18">
      <c r="B106"/>
      <c r="J106"/>
      <c r="K106"/>
      <c r="L106"/>
      <c r="M106"/>
      <c r="N106"/>
      <c r="O106"/>
      <c r="P106"/>
      <c r="Q106"/>
      <c r="R106"/>
    </row>
    <row r="107" spans="2:18">
      <c r="B107"/>
      <c r="J107"/>
      <c r="K107"/>
      <c r="L107"/>
      <c r="M107"/>
      <c r="N107"/>
      <c r="O107"/>
      <c r="P107"/>
      <c r="Q107"/>
      <c r="R107"/>
    </row>
    <row r="108" spans="2:18">
      <c r="B108"/>
      <c r="J108"/>
      <c r="K108"/>
      <c r="L108"/>
      <c r="M108"/>
      <c r="N108"/>
      <c r="O108"/>
      <c r="P108"/>
      <c r="Q108"/>
      <c r="R108"/>
    </row>
    <row r="109" spans="2:18">
      <c r="B109"/>
      <c r="J109"/>
      <c r="K109"/>
      <c r="L109"/>
      <c r="M109"/>
      <c r="N109"/>
      <c r="O109"/>
      <c r="P109"/>
      <c r="Q109"/>
      <c r="R109"/>
    </row>
    <row r="110" spans="2:18">
      <c r="B110"/>
      <c r="J110"/>
      <c r="K110"/>
      <c r="L110"/>
      <c r="M110"/>
      <c r="N110"/>
      <c r="O110"/>
      <c r="P110"/>
      <c r="Q110"/>
      <c r="R110"/>
    </row>
    <row r="111" spans="2:18">
      <c r="B111"/>
      <c r="J111"/>
      <c r="K111"/>
      <c r="L111"/>
      <c r="M111"/>
      <c r="N111"/>
      <c r="O111"/>
      <c r="P111"/>
      <c r="Q111"/>
      <c r="R111"/>
    </row>
    <row r="112" spans="2:18">
      <c r="B112"/>
      <c r="J112"/>
      <c r="K112"/>
      <c r="L112"/>
      <c r="M112"/>
      <c r="N112"/>
      <c r="O112"/>
      <c r="P112"/>
      <c r="Q112"/>
      <c r="R112"/>
    </row>
    <row r="113" spans="2:18">
      <c r="B113"/>
      <c r="J113"/>
      <c r="K113"/>
      <c r="L113"/>
      <c r="M113"/>
      <c r="N113"/>
      <c r="O113"/>
      <c r="P113"/>
      <c r="Q113"/>
      <c r="R113"/>
    </row>
    <row r="114" spans="2:18">
      <c r="B114"/>
      <c r="J114"/>
      <c r="K114"/>
      <c r="L114"/>
      <c r="M114"/>
      <c r="N114"/>
      <c r="O114"/>
      <c r="P114"/>
      <c r="Q114"/>
      <c r="R114"/>
    </row>
    <row r="115" spans="2:18">
      <c r="B115"/>
      <c r="J115"/>
      <c r="K115"/>
      <c r="L115"/>
      <c r="M115"/>
      <c r="N115"/>
      <c r="O115"/>
      <c r="P115"/>
      <c r="Q115"/>
      <c r="R115"/>
    </row>
    <row r="116" spans="2:18">
      <c r="B116"/>
      <c r="J116"/>
      <c r="K116"/>
      <c r="L116"/>
      <c r="M116"/>
      <c r="N116"/>
      <c r="O116"/>
      <c r="P116"/>
      <c r="Q116"/>
      <c r="R116"/>
    </row>
    <row r="117" spans="2:18">
      <c r="B117"/>
      <c r="J117"/>
      <c r="K117"/>
      <c r="L117"/>
      <c r="M117"/>
      <c r="N117"/>
      <c r="O117"/>
      <c r="P117"/>
      <c r="Q117"/>
      <c r="R117"/>
    </row>
    <row r="118" spans="2:18">
      <c r="B118"/>
      <c r="J118"/>
      <c r="K118"/>
      <c r="L118"/>
      <c r="M118"/>
      <c r="N118"/>
      <c r="O118"/>
      <c r="P118"/>
      <c r="Q118"/>
      <c r="R118"/>
    </row>
    <row r="119" spans="2:18">
      <c r="B119"/>
      <c r="J119"/>
      <c r="K119"/>
      <c r="L119"/>
      <c r="M119"/>
      <c r="N119"/>
      <c r="O119"/>
      <c r="P119"/>
      <c r="Q119"/>
      <c r="R119"/>
    </row>
    <row r="120" spans="2:18">
      <c r="B120"/>
      <c r="J120"/>
      <c r="K120"/>
      <c r="L120"/>
      <c r="M120"/>
      <c r="N120"/>
      <c r="O120"/>
      <c r="P120"/>
      <c r="Q120"/>
      <c r="R120"/>
    </row>
    <row r="121" spans="2:18">
      <c r="B121"/>
      <c r="J121"/>
      <c r="K121"/>
      <c r="L121"/>
      <c r="M121"/>
      <c r="N121"/>
      <c r="O121"/>
      <c r="P121"/>
      <c r="Q121"/>
      <c r="R121"/>
    </row>
    <row r="122" spans="2:18">
      <c r="B122"/>
      <c r="J122"/>
      <c r="K122"/>
      <c r="L122"/>
      <c r="M122"/>
      <c r="N122"/>
      <c r="O122"/>
      <c r="P122"/>
      <c r="Q122"/>
      <c r="R122"/>
    </row>
    <row r="123" spans="2:18">
      <c r="B123"/>
      <c r="J123"/>
      <c r="K123"/>
      <c r="L123"/>
      <c r="M123"/>
      <c r="N123"/>
      <c r="O123"/>
      <c r="P123"/>
      <c r="Q123"/>
      <c r="R123"/>
    </row>
    <row r="124" spans="2:18">
      <c r="B124"/>
      <c r="J124"/>
      <c r="K124"/>
      <c r="L124"/>
      <c r="M124"/>
      <c r="N124"/>
      <c r="O124"/>
      <c r="P124"/>
      <c r="Q124"/>
      <c r="R124"/>
    </row>
    <row r="125" spans="2:18">
      <c r="B125"/>
      <c r="J125"/>
      <c r="K125"/>
      <c r="L125"/>
      <c r="M125"/>
      <c r="N125"/>
      <c r="O125"/>
      <c r="P125"/>
      <c r="Q125"/>
      <c r="R125"/>
    </row>
    <row r="126" spans="2:18">
      <c r="B126"/>
      <c r="J126"/>
      <c r="K126"/>
      <c r="L126"/>
      <c r="M126"/>
      <c r="N126"/>
      <c r="O126"/>
      <c r="P126"/>
      <c r="Q126"/>
      <c r="R126"/>
    </row>
    <row r="127" spans="2:18">
      <c r="B127"/>
      <c r="J127"/>
      <c r="K127"/>
      <c r="L127"/>
      <c r="M127"/>
      <c r="N127"/>
      <c r="O127"/>
      <c r="P127"/>
      <c r="Q127"/>
      <c r="R127"/>
    </row>
    <row r="128" spans="2:18">
      <c r="B128"/>
      <c r="J128"/>
      <c r="K128"/>
      <c r="L128"/>
      <c r="M128"/>
      <c r="N128"/>
      <c r="O128"/>
      <c r="P128"/>
      <c r="Q128"/>
      <c r="R128"/>
    </row>
    <row r="129" spans="2:18">
      <c r="B129"/>
      <c r="J129"/>
      <c r="K129"/>
      <c r="L129"/>
      <c r="M129"/>
      <c r="N129"/>
      <c r="O129"/>
      <c r="P129"/>
      <c r="Q129"/>
      <c r="R129"/>
    </row>
    <row r="130" spans="2:18">
      <c r="B130"/>
      <c r="J130"/>
      <c r="K130"/>
      <c r="L130"/>
      <c r="M130"/>
      <c r="N130"/>
      <c r="O130"/>
      <c r="P130"/>
      <c r="Q130"/>
      <c r="R130"/>
    </row>
    <row r="131" spans="2:18">
      <c r="B131"/>
      <c r="J131"/>
      <c r="K131"/>
      <c r="L131"/>
      <c r="M131"/>
      <c r="N131"/>
      <c r="O131"/>
      <c r="P131"/>
      <c r="Q131"/>
      <c r="R131"/>
    </row>
    <row r="132" spans="2:18">
      <c r="B132"/>
      <c r="J132"/>
      <c r="K132"/>
      <c r="L132"/>
      <c r="M132"/>
      <c r="N132"/>
      <c r="O132"/>
      <c r="P132"/>
      <c r="Q132"/>
      <c r="R132"/>
    </row>
    <row r="133" spans="2:18">
      <c r="B133"/>
      <c r="J133"/>
      <c r="K133"/>
      <c r="L133"/>
      <c r="M133"/>
      <c r="N133"/>
      <c r="O133"/>
      <c r="P133"/>
      <c r="Q133"/>
      <c r="R133"/>
    </row>
    <row r="134" spans="2:18">
      <c r="B134"/>
      <c r="J134"/>
      <c r="K134"/>
      <c r="L134"/>
      <c r="M134"/>
      <c r="N134"/>
      <c r="O134"/>
      <c r="P134"/>
      <c r="Q134"/>
      <c r="R134"/>
    </row>
    <row r="135" spans="2:18">
      <c r="B135"/>
      <c r="J135"/>
      <c r="K135"/>
      <c r="L135"/>
      <c r="M135"/>
      <c r="N135"/>
      <c r="O135"/>
      <c r="P135"/>
      <c r="Q135"/>
      <c r="R135"/>
    </row>
    <row r="136" spans="2:18">
      <c r="B136"/>
      <c r="J136"/>
      <c r="K136"/>
      <c r="L136"/>
      <c r="M136"/>
      <c r="N136"/>
      <c r="O136"/>
      <c r="P136"/>
      <c r="Q136"/>
      <c r="R136"/>
    </row>
    <row r="137" spans="2:18">
      <c r="B137"/>
      <c r="J137"/>
      <c r="K137"/>
      <c r="L137"/>
      <c r="M137"/>
      <c r="N137"/>
      <c r="O137"/>
      <c r="P137"/>
      <c r="Q137"/>
      <c r="R137"/>
    </row>
    <row r="138" spans="2:18">
      <c r="B138"/>
      <c r="J138"/>
      <c r="K138"/>
      <c r="L138"/>
      <c r="M138"/>
      <c r="N138"/>
      <c r="O138"/>
      <c r="P138"/>
      <c r="Q138"/>
      <c r="R138"/>
    </row>
    <row r="139" spans="2:18">
      <c r="B139"/>
      <c r="J139"/>
      <c r="K139"/>
      <c r="L139"/>
      <c r="M139"/>
      <c r="N139"/>
      <c r="O139"/>
      <c r="P139"/>
      <c r="Q139"/>
      <c r="R139"/>
    </row>
    <row r="140" spans="2:18">
      <c r="B140"/>
      <c r="J140"/>
      <c r="K140"/>
      <c r="L140"/>
      <c r="M140"/>
      <c r="N140"/>
      <c r="O140"/>
      <c r="P140"/>
      <c r="Q140"/>
      <c r="R140"/>
    </row>
    <row r="141" spans="2:18">
      <c r="B141"/>
      <c r="J141"/>
      <c r="K141"/>
      <c r="L141"/>
      <c r="M141"/>
      <c r="N141"/>
      <c r="O141"/>
      <c r="P141"/>
      <c r="Q141"/>
      <c r="R141"/>
    </row>
    <row r="142" spans="2:18">
      <c r="B142"/>
      <c r="J142"/>
      <c r="K142"/>
      <c r="L142"/>
      <c r="M142"/>
      <c r="N142"/>
      <c r="O142"/>
      <c r="P142"/>
      <c r="Q142"/>
      <c r="R142"/>
    </row>
    <row r="143" spans="2:18">
      <c r="B143"/>
      <c r="J143"/>
      <c r="K143"/>
      <c r="L143"/>
      <c r="M143"/>
      <c r="N143"/>
      <c r="O143"/>
      <c r="P143"/>
      <c r="Q143"/>
      <c r="R143"/>
    </row>
    <row r="144" spans="2:18">
      <c r="B144"/>
      <c r="J144"/>
      <c r="K144"/>
      <c r="L144"/>
      <c r="M144"/>
      <c r="N144"/>
      <c r="O144"/>
      <c r="P144"/>
      <c r="Q144"/>
      <c r="R144"/>
    </row>
    <row r="145" spans="2:18">
      <c r="B145"/>
      <c r="J145"/>
      <c r="K145"/>
      <c r="L145"/>
      <c r="M145"/>
      <c r="N145"/>
      <c r="O145"/>
      <c r="P145"/>
      <c r="Q145"/>
      <c r="R145"/>
    </row>
    <row r="146" spans="2:18">
      <c r="B146"/>
      <c r="J146"/>
      <c r="K146"/>
      <c r="L146"/>
      <c r="M146"/>
      <c r="N146"/>
      <c r="O146"/>
      <c r="P146"/>
      <c r="Q146"/>
      <c r="R146"/>
    </row>
    <row r="147" spans="2:18">
      <c r="B147"/>
      <c r="J147"/>
      <c r="K147"/>
      <c r="L147"/>
      <c r="M147"/>
      <c r="N147"/>
      <c r="O147"/>
      <c r="P147"/>
      <c r="Q147"/>
      <c r="R147"/>
    </row>
    <row r="148" spans="2:18">
      <c r="B148"/>
      <c r="J148"/>
      <c r="K148"/>
      <c r="L148"/>
      <c r="M148"/>
      <c r="N148"/>
      <c r="O148"/>
      <c r="P148"/>
      <c r="Q148"/>
      <c r="R148"/>
    </row>
    <row r="149" spans="2:18">
      <c r="B149"/>
      <c r="J149"/>
      <c r="K149"/>
      <c r="L149"/>
      <c r="M149"/>
      <c r="N149"/>
      <c r="O149"/>
      <c r="P149"/>
      <c r="Q149"/>
      <c r="R149"/>
    </row>
    <row r="150" spans="2:18">
      <c r="B150"/>
      <c r="J150"/>
      <c r="K150"/>
      <c r="L150"/>
      <c r="M150"/>
      <c r="N150"/>
      <c r="O150"/>
      <c r="P150"/>
      <c r="Q150"/>
      <c r="R150"/>
    </row>
    <row r="151" spans="2:18">
      <c r="B151"/>
      <c r="J151"/>
      <c r="K151"/>
      <c r="L151"/>
      <c r="M151"/>
      <c r="N151"/>
      <c r="O151"/>
      <c r="P151"/>
      <c r="Q151"/>
      <c r="R151"/>
    </row>
    <row r="152" spans="2:18">
      <c r="B152"/>
      <c r="J152"/>
      <c r="K152"/>
      <c r="L152"/>
      <c r="M152"/>
      <c r="N152"/>
      <c r="O152"/>
      <c r="P152"/>
      <c r="Q152"/>
      <c r="R152"/>
    </row>
    <row r="153" spans="2:18">
      <c r="B153"/>
      <c r="J153"/>
      <c r="K153"/>
      <c r="L153"/>
      <c r="M153"/>
      <c r="N153"/>
      <c r="O153"/>
      <c r="P153"/>
      <c r="Q153"/>
      <c r="R153"/>
    </row>
    <row r="154" spans="2:18">
      <c r="B154"/>
      <c r="J154"/>
      <c r="K154"/>
      <c r="L154"/>
      <c r="M154"/>
      <c r="N154"/>
      <c r="O154"/>
      <c r="P154"/>
      <c r="Q154"/>
      <c r="R154"/>
    </row>
    <row r="155" spans="2:18">
      <c r="B155"/>
      <c r="J155"/>
      <c r="K155"/>
      <c r="L155"/>
      <c r="M155"/>
      <c r="N155"/>
      <c r="O155"/>
      <c r="P155"/>
      <c r="Q155"/>
      <c r="R155"/>
    </row>
    <row r="156" spans="2:18">
      <c r="B156"/>
      <c r="J156"/>
      <c r="K156"/>
      <c r="L156"/>
      <c r="M156"/>
      <c r="N156"/>
      <c r="O156"/>
      <c r="P156"/>
      <c r="Q156"/>
      <c r="R156"/>
    </row>
    <row r="157" spans="2:18">
      <c r="B157"/>
      <c r="J157"/>
      <c r="K157"/>
      <c r="L157"/>
      <c r="M157"/>
      <c r="N157"/>
      <c r="O157"/>
      <c r="P157"/>
      <c r="Q157"/>
      <c r="R157"/>
    </row>
    <row r="158" spans="2:18">
      <c r="B158"/>
      <c r="J158"/>
      <c r="K158"/>
      <c r="L158"/>
      <c r="M158"/>
      <c r="N158"/>
      <c r="O158"/>
      <c r="P158"/>
      <c r="Q158"/>
      <c r="R158"/>
    </row>
    <row r="159" spans="2:18">
      <c r="B159"/>
      <c r="J159"/>
      <c r="K159"/>
      <c r="L159"/>
      <c r="M159"/>
      <c r="N159"/>
      <c r="O159"/>
      <c r="P159"/>
      <c r="Q159"/>
      <c r="R159"/>
    </row>
    <row r="160" spans="2:18">
      <c r="B160"/>
      <c r="J160"/>
      <c r="K160"/>
      <c r="L160"/>
      <c r="M160"/>
      <c r="N160"/>
      <c r="O160"/>
      <c r="P160"/>
      <c r="Q160"/>
      <c r="R160"/>
    </row>
    <row r="161" spans="2:18">
      <c r="B161"/>
      <c r="J161"/>
      <c r="K161"/>
      <c r="L161"/>
      <c r="M161"/>
      <c r="N161"/>
      <c r="O161"/>
      <c r="P161"/>
      <c r="Q161"/>
      <c r="R161"/>
    </row>
    <row r="162" spans="2:18">
      <c r="B162"/>
      <c r="J162"/>
      <c r="K162"/>
      <c r="L162"/>
      <c r="M162"/>
      <c r="N162"/>
      <c r="O162"/>
      <c r="P162"/>
      <c r="Q162"/>
      <c r="R162"/>
    </row>
    <row r="163" spans="2:18">
      <c r="B163"/>
      <c r="J163"/>
      <c r="K163"/>
      <c r="L163"/>
      <c r="M163"/>
      <c r="N163"/>
      <c r="O163"/>
      <c r="P163"/>
      <c r="Q163"/>
      <c r="R163"/>
    </row>
    <row r="164" spans="2:18">
      <c r="B164"/>
      <c r="J164"/>
      <c r="K164"/>
      <c r="L164"/>
      <c r="M164"/>
      <c r="N164"/>
      <c r="O164"/>
      <c r="P164"/>
      <c r="Q164"/>
      <c r="R164"/>
    </row>
    <row r="165" spans="2:18">
      <c r="B165"/>
      <c r="J165"/>
      <c r="K165"/>
      <c r="L165"/>
      <c r="M165"/>
      <c r="N165"/>
      <c r="O165"/>
      <c r="P165"/>
      <c r="Q165"/>
      <c r="R165"/>
    </row>
    <row r="166" spans="2:18">
      <c r="B166"/>
      <c r="J166"/>
      <c r="K166"/>
      <c r="L166"/>
      <c r="M166"/>
      <c r="N166"/>
      <c r="O166"/>
      <c r="P166"/>
      <c r="Q166"/>
      <c r="R166"/>
    </row>
    <row r="167" spans="2:18">
      <c r="B167"/>
      <c r="J167"/>
      <c r="K167"/>
      <c r="L167"/>
      <c r="M167"/>
      <c r="N167"/>
      <c r="O167"/>
      <c r="P167"/>
      <c r="Q167"/>
      <c r="R167"/>
    </row>
    <row r="168" spans="2:18">
      <c r="B168"/>
      <c r="J168"/>
      <c r="K168"/>
      <c r="L168"/>
      <c r="M168"/>
      <c r="N168"/>
      <c r="O168"/>
      <c r="P168"/>
      <c r="Q168"/>
      <c r="R168"/>
    </row>
    <row r="169" spans="2:18">
      <c r="B169"/>
      <c r="J169"/>
      <c r="K169"/>
      <c r="L169"/>
      <c r="M169"/>
      <c r="N169"/>
      <c r="O169"/>
      <c r="P169"/>
      <c r="Q169"/>
      <c r="R169"/>
    </row>
    <row r="170" spans="2:18">
      <c r="B170"/>
      <c r="J170"/>
      <c r="K170"/>
      <c r="L170"/>
      <c r="M170"/>
      <c r="N170"/>
      <c r="O170"/>
      <c r="P170"/>
      <c r="Q170"/>
      <c r="R170"/>
    </row>
    <row r="171" spans="2:18">
      <c r="B171"/>
      <c r="J171"/>
      <c r="K171"/>
      <c r="L171"/>
      <c r="M171"/>
      <c r="N171"/>
      <c r="O171"/>
      <c r="P171"/>
      <c r="Q171"/>
      <c r="R171"/>
    </row>
    <row r="172" spans="2:18">
      <c r="B172"/>
      <c r="J172"/>
      <c r="K172"/>
      <c r="L172"/>
      <c r="M172"/>
      <c r="N172"/>
      <c r="O172"/>
      <c r="P172"/>
      <c r="Q172"/>
      <c r="R172"/>
    </row>
    <row r="173" spans="2:18">
      <c r="B173"/>
      <c r="J173"/>
      <c r="K173"/>
      <c r="L173"/>
      <c r="M173"/>
      <c r="N173"/>
      <c r="O173"/>
      <c r="P173"/>
      <c r="Q173"/>
      <c r="R173"/>
    </row>
    <row r="174" spans="2:18">
      <c r="B174"/>
      <c r="J174"/>
      <c r="K174"/>
      <c r="L174"/>
      <c r="M174"/>
      <c r="N174"/>
      <c r="O174"/>
      <c r="P174"/>
      <c r="Q174"/>
      <c r="R174"/>
    </row>
    <row r="175" spans="2:18">
      <c r="B175"/>
      <c r="J175"/>
      <c r="K175"/>
      <c r="L175"/>
      <c r="M175"/>
      <c r="N175"/>
      <c r="O175"/>
      <c r="P175"/>
      <c r="Q175"/>
      <c r="R175"/>
    </row>
    <row r="176" spans="2:18">
      <c r="B176"/>
      <c r="J176"/>
      <c r="K176"/>
      <c r="L176"/>
      <c r="M176"/>
      <c r="N176"/>
      <c r="O176"/>
      <c r="P176"/>
      <c r="Q176"/>
      <c r="R176"/>
    </row>
    <row r="177" spans="2:18">
      <c r="B177"/>
      <c r="J177"/>
      <c r="K177"/>
      <c r="L177"/>
      <c r="M177"/>
      <c r="N177"/>
      <c r="O177"/>
      <c r="P177"/>
      <c r="Q177"/>
      <c r="R177"/>
    </row>
    <row r="178" spans="2:18">
      <c r="B178"/>
      <c r="J178"/>
      <c r="K178"/>
      <c r="L178"/>
      <c r="M178"/>
      <c r="N178"/>
      <c r="O178"/>
      <c r="P178"/>
      <c r="Q178"/>
      <c r="R178"/>
    </row>
    <row r="179" spans="2:18">
      <c r="B179"/>
      <c r="J179"/>
      <c r="K179"/>
      <c r="L179"/>
      <c r="M179"/>
      <c r="N179"/>
      <c r="O179"/>
      <c r="P179"/>
      <c r="Q179"/>
      <c r="R179"/>
    </row>
    <row r="180" spans="2:18">
      <c r="B180"/>
      <c r="J180"/>
      <c r="K180"/>
      <c r="L180"/>
      <c r="M180"/>
      <c r="N180"/>
      <c r="O180"/>
      <c r="P180"/>
      <c r="Q180"/>
      <c r="R180"/>
    </row>
    <row r="181" spans="2:18">
      <c r="B181"/>
      <c r="J181"/>
      <c r="K181"/>
      <c r="L181"/>
      <c r="M181"/>
      <c r="N181"/>
      <c r="O181"/>
      <c r="P181"/>
      <c r="Q181"/>
      <c r="R181"/>
    </row>
    <row r="182" spans="2:18">
      <c r="B182"/>
      <c r="J182"/>
      <c r="K182"/>
      <c r="L182"/>
      <c r="M182"/>
      <c r="N182"/>
      <c r="O182"/>
      <c r="P182"/>
      <c r="Q182"/>
      <c r="R182"/>
    </row>
    <row r="183" spans="2:18">
      <c r="B183"/>
      <c r="J183"/>
      <c r="K183"/>
      <c r="L183"/>
      <c r="M183"/>
      <c r="N183"/>
      <c r="O183"/>
      <c r="P183"/>
      <c r="Q183"/>
      <c r="R183"/>
    </row>
    <row r="184" spans="2:18">
      <c r="B184"/>
      <c r="J184"/>
      <c r="K184"/>
      <c r="L184"/>
      <c r="M184"/>
      <c r="N184"/>
      <c r="O184"/>
      <c r="P184"/>
      <c r="Q184"/>
      <c r="R184"/>
    </row>
    <row r="185" spans="2:18">
      <c r="B185"/>
      <c r="J185"/>
      <c r="K185"/>
      <c r="L185"/>
      <c r="M185"/>
      <c r="N185"/>
      <c r="O185"/>
      <c r="P185"/>
      <c r="Q185"/>
      <c r="R185"/>
    </row>
    <row r="186" spans="2:18">
      <c r="B186"/>
      <c r="J186"/>
      <c r="K186"/>
      <c r="L186"/>
      <c r="M186"/>
      <c r="N186"/>
      <c r="O186"/>
      <c r="P186"/>
      <c r="Q186"/>
      <c r="R186"/>
    </row>
    <row r="187" spans="2:18">
      <c r="B187"/>
      <c r="J187"/>
      <c r="K187"/>
      <c r="L187"/>
      <c r="M187"/>
      <c r="N187"/>
      <c r="O187"/>
      <c r="P187"/>
      <c r="Q187"/>
      <c r="R187"/>
    </row>
    <row r="188" spans="2:18">
      <c r="B188"/>
      <c r="J188"/>
      <c r="K188"/>
      <c r="L188"/>
      <c r="M188"/>
      <c r="N188"/>
      <c r="O188"/>
      <c r="P188"/>
      <c r="Q188"/>
      <c r="R188"/>
    </row>
    <row r="189" spans="2:18">
      <c r="B189"/>
      <c r="J189"/>
      <c r="K189"/>
      <c r="L189"/>
      <c r="M189"/>
      <c r="N189"/>
      <c r="O189"/>
      <c r="P189"/>
      <c r="Q189"/>
      <c r="R189"/>
    </row>
    <row r="190" spans="2:18">
      <c r="B190"/>
      <c r="J190"/>
      <c r="K190"/>
      <c r="L190"/>
      <c r="M190"/>
      <c r="N190"/>
      <c r="O190"/>
      <c r="P190"/>
      <c r="Q190"/>
      <c r="R190"/>
    </row>
    <row r="191" spans="2:18">
      <c r="B191"/>
      <c r="J191"/>
      <c r="K191"/>
      <c r="L191"/>
      <c r="M191"/>
      <c r="N191"/>
      <c r="O191"/>
      <c r="P191"/>
      <c r="Q191"/>
      <c r="R191"/>
    </row>
    <row r="192" spans="2:18">
      <c r="B192"/>
      <c r="J192"/>
      <c r="K192"/>
      <c r="L192"/>
      <c r="M192"/>
      <c r="N192"/>
      <c r="O192"/>
      <c r="P192"/>
      <c r="Q192"/>
      <c r="R192"/>
    </row>
    <row r="193" spans="2:18">
      <c r="B193"/>
      <c r="J193"/>
      <c r="K193"/>
      <c r="L193"/>
      <c r="M193"/>
      <c r="N193"/>
      <c r="O193"/>
      <c r="P193"/>
      <c r="Q193"/>
      <c r="R193"/>
    </row>
    <row r="194" spans="2:18">
      <c r="B194"/>
      <c r="J194"/>
      <c r="K194"/>
      <c r="L194"/>
      <c r="M194"/>
      <c r="N194"/>
      <c r="O194"/>
      <c r="P194"/>
      <c r="Q194"/>
      <c r="R194"/>
    </row>
    <row r="195" spans="2:18">
      <c r="B195"/>
      <c r="J195"/>
      <c r="K195"/>
      <c r="L195"/>
      <c r="M195"/>
      <c r="N195"/>
      <c r="O195"/>
      <c r="P195"/>
      <c r="Q195"/>
      <c r="R195"/>
    </row>
    <row r="196" spans="2:18">
      <c r="B196"/>
      <c r="J196"/>
      <c r="K196"/>
      <c r="L196"/>
      <c r="M196"/>
      <c r="N196"/>
      <c r="O196"/>
      <c r="P196"/>
      <c r="Q196"/>
      <c r="R196"/>
    </row>
    <row r="197" spans="2:18">
      <c r="B197"/>
      <c r="J197"/>
      <c r="K197"/>
      <c r="L197"/>
      <c r="M197"/>
      <c r="N197"/>
      <c r="O197"/>
      <c r="P197"/>
      <c r="Q197"/>
      <c r="R197"/>
    </row>
    <row r="198" spans="2:18">
      <c r="B198"/>
      <c r="J198"/>
      <c r="K198"/>
      <c r="L198"/>
      <c r="M198"/>
      <c r="N198"/>
      <c r="O198"/>
      <c r="P198"/>
      <c r="Q198"/>
      <c r="R198"/>
    </row>
    <row r="199" spans="2:18">
      <c r="B199"/>
      <c r="J199"/>
      <c r="K199"/>
      <c r="L199"/>
      <c r="M199"/>
      <c r="N199"/>
      <c r="O199"/>
      <c r="P199"/>
      <c r="Q199"/>
      <c r="R199"/>
    </row>
    <row r="200" spans="2:18">
      <c r="B200"/>
      <c r="J200"/>
      <c r="K200"/>
      <c r="L200"/>
      <c r="M200"/>
      <c r="N200"/>
      <c r="O200"/>
      <c r="P200"/>
      <c r="Q200"/>
      <c r="R200"/>
    </row>
    <row r="201" spans="2:18">
      <c r="B201"/>
      <c r="J201"/>
      <c r="K201"/>
      <c r="L201"/>
      <c r="M201"/>
      <c r="N201"/>
      <c r="O201"/>
      <c r="P201"/>
      <c r="Q201"/>
      <c r="R201"/>
    </row>
    <row r="202" spans="2:18">
      <c r="B202"/>
      <c r="J202"/>
      <c r="K202"/>
      <c r="L202"/>
      <c r="M202"/>
      <c r="N202"/>
      <c r="O202"/>
      <c r="P202"/>
      <c r="Q202"/>
      <c r="R202"/>
    </row>
    <row r="203" spans="2:18">
      <c r="B203"/>
      <c r="J203"/>
      <c r="K203"/>
      <c r="L203"/>
      <c r="M203"/>
      <c r="N203"/>
      <c r="O203"/>
      <c r="P203"/>
      <c r="Q203"/>
      <c r="R203"/>
    </row>
    <row r="204" spans="2:18">
      <c r="B204"/>
      <c r="J204"/>
      <c r="K204"/>
      <c r="L204"/>
      <c r="M204"/>
      <c r="N204"/>
      <c r="O204"/>
      <c r="P204"/>
      <c r="Q204"/>
      <c r="R204"/>
    </row>
    <row r="205" spans="2:18">
      <c r="B205"/>
      <c r="J205"/>
      <c r="K205"/>
      <c r="L205"/>
      <c r="M205"/>
      <c r="N205"/>
      <c r="O205"/>
      <c r="P205"/>
      <c r="Q205"/>
      <c r="R205"/>
    </row>
    <row r="206" spans="2:18">
      <c r="B206"/>
      <c r="J206"/>
      <c r="K206"/>
      <c r="L206"/>
      <c r="M206"/>
      <c r="N206"/>
      <c r="O206"/>
      <c r="P206"/>
      <c r="Q206"/>
      <c r="R206"/>
    </row>
    <row r="207" spans="2:18">
      <c r="B207"/>
      <c r="J207"/>
      <c r="K207"/>
      <c r="L207"/>
      <c r="M207"/>
      <c r="N207"/>
      <c r="O207"/>
      <c r="P207"/>
      <c r="Q207"/>
      <c r="R207"/>
    </row>
    <row r="208" spans="2:18">
      <c r="B208"/>
      <c r="J208"/>
      <c r="K208"/>
      <c r="L208"/>
      <c r="M208"/>
      <c r="N208"/>
      <c r="O208"/>
      <c r="P208"/>
      <c r="Q208"/>
      <c r="R208"/>
    </row>
    <row r="209" spans="2:18">
      <c r="B209"/>
      <c r="J209"/>
      <c r="K209"/>
      <c r="L209"/>
      <c r="M209"/>
      <c r="N209"/>
      <c r="O209"/>
      <c r="P209"/>
      <c r="Q209"/>
      <c r="R209"/>
    </row>
    <row r="210" spans="2:18">
      <c r="B210"/>
      <c r="J210"/>
      <c r="K210"/>
      <c r="L210"/>
      <c r="M210"/>
      <c r="N210"/>
      <c r="O210"/>
      <c r="P210"/>
      <c r="Q210"/>
      <c r="R210"/>
    </row>
    <row r="211" spans="2:18">
      <c r="B211"/>
      <c r="J211"/>
      <c r="K211"/>
      <c r="L211"/>
      <c r="M211"/>
      <c r="N211"/>
      <c r="O211"/>
      <c r="P211"/>
      <c r="Q211"/>
      <c r="R211"/>
    </row>
    <row r="212" spans="2:18">
      <c r="B212"/>
      <c r="J212"/>
      <c r="K212"/>
      <c r="L212"/>
      <c r="M212"/>
      <c r="N212"/>
      <c r="O212"/>
      <c r="P212"/>
      <c r="Q212"/>
      <c r="R212"/>
    </row>
    <row r="213" spans="2:18">
      <c r="B213"/>
      <c r="J213"/>
      <c r="K213"/>
      <c r="L213"/>
      <c r="M213"/>
      <c r="N213"/>
      <c r="O213"/>
      <c r="P213"/>
      <c r="Q213"/>
      <c r="R213"/>
    </row>
    <row r="214" spans="2:18">
      <c r="B214"/>
      <c r="J214"/>
      <c r="K214"/>
      <c r="L214"/>
      <c r="M214"/>
      <c r="N214"/>
      <c r="O214"/>
      <c r="P214"/>
      <c r="Q214"/>
      <c r="R214"/>
    </row>
    <row r="215" spans="2:18">
      <c r="B215"/>
      <c r="J215"/>
      <c r="K215"/>
      <c r="L215"/>
      <c r="M215"/>
      <c r="N215"/>
      <c r="O215"/>
      <c r="P215"/>
      <c r="Q215"/>
      <c r="R215"/>
    </row>
    <row r="216" spans="2:18">
      <c r="B216"/>
      <c r="J216"/>
      <c r="K216"/>
      <c r="L216"/>
      <c r="M216"/>
      <c r="N216"/>
      <c r="O216"/>
      <c r="P216"/>
      <c r="Q216"/>
      <c r="R216"/>
    </row>
    <row r="217" spans="2:18">
      <c r="B217"/>
      <c r="J217"/>
      <c r="K217"/>
      <c r="L217"/>
      <c r="M217"/>
      <c r="N217"/>
      <c r="O217"/>
      <c r="P217"/>
      <c r="Q217"/>
      <c r="R217"/>
    </row>
    <row r="218" spans="2:18">
      <c r="B218"/>
      <c r="J218"/>
      <c r="K218"/>
      <c r="L218"/>
      <c r="M218"/>
      <c r="N218"/>
      <c r="O218"/>
      <c r="P218"/>
      <c r="Q218"/>
      <c r="R218"/>
    </row>
    <row r="219" spans="2:18">
      <c r="B219"/>
      <c r="J219"/>
      <c r="K219"/>
      <c r="L219"/>
      <c r="M219"/>
      <c r="N219"/>
      <c r="O219"/>
      <c r="P219"/>
      <c r="Q219"/>
      <c r="R219"/>
    </row>
    <row r="220" spans="2:18">
      <c r="B220"/>
      <c r="J220"/>
      <c r="K220"/>
      <c r="L220"/>
      <c r="M220"/>
      <c r="N220"/>
      <c r="O220"/>
      <c r="P220"/>
      <c r="Q220"/>
      <c r="R220"/>
    </row>
    <row r="221" spans="2:18">
      <c r="B221"/>
      <c r="J221"/>
      <c r="K221"/>
      <c r="L221"/>
      <c r="M221"/>
      <c r="N221"/>
      <c r="O221"/>
      <c r="P221"/>
      <c r="Q221"/>
      <c r="R221"/>
    </row>
    <row r="222" spans="2:18">
      <c r="B222"/>
      <c r="J222"/>
      <c r="K222"/>
      <c r="L222"/>
      <c r="M222"/>
      <c r="N222"/>
      <c r="O222"/>
      <c r="P222"/>
      <c r="Q222"/>
      <c r="R222"/>
    </row>
    <row r="223" spans="2:18">
      <c r="B223"/>
      <c r="J223"/>
      <c r="K223"/>
      <c r="L223"/>
      <c r="M223"/>
      <c r="N223"/>
      <c r="O223"/>
      <c r="P223"/>
      <c r="Q223"/>
      <c r="R223"/>
    </row>
    <row r="224" spans="2:18">
      <c r="B224"/>
      <c r="J224"/>
      <c r="K224"/>
      <c r="L224"/>
      <c r="M224"/>
      <c r="N224"/>
      <c r="O224"/>
      <c r="P224"/>
      <c r="Q224"/>
      <c r="R224"/>
    </row>
    <row r="225" spans="2:18">
      <c r="B225"/>
      <c r="J225"/>
      <c r="K225"/>
      <c r="L225"/>
      <c r="M225"/>
      <c r="N225"/>
      <c r="O225"/>
      <c r="P225"/>
      <c r="Q225"/>
      <c r="R225"/>
    </row>
    <row r="226" spans="2:18">
      <c r="B226"/>
      <c r="J226"/>
      <c r="K226"/>
      <c r="L226"/>
      <c r="M226"/>
      <c r="N226"/>
      <c r="O226"/>
      <c r="P226"/>
      <c r="Q226"/>
      <c r="R226"/>
    </row>
    <row r="227" spans="2:18">
      <c r="B227"/>
      <c r="J227"/>
      <c r="K227"/>
      <c r="L227"/>
      <c r="M227"/>
      <c r="N227"/>
      <c r="O227"/>
      <c r="P227"/>
      <c r="Q227"/>
      <c r="R227"/>
    </row>
    <row r="228" spans="2:18">
      <c r="B228"/>
      <c r="J228"/>
      <c r="K228"/>
      <c r="L228"/>
      <c r="M228"/>
      <c r="N228"/>
      <c r="O228"/>
      <c r="P228"/>
      <c r="Q228"/>
      <c r="R228"/>
    </row>
    <row r="229" spans="2:18">
      <c r="B229"/>
      <c r="J229"/>
      <c r="K229"/>
      <c r="L229"/>
      <c r="M229"/>
      <c r="N229"/>
      <c r="O229"/>
      <c r="P229"/>
      <c r="Q229"/>
      <c r="R229"/>
    </row>
    <row r="230" spans="2:18">
      <c r="B230"/>
      <c r="J230"/>
      <c r="K230"/>
      <c r="L230"/>
      <c r="M230"/>
      <c r="N230"/>
      <c r="O230"/>
      <c r="P230"/>
      <c r="Q230"/>
      <c r="R230"/>
    </row>
    <row r="231" spans="2:18">
      <c r="B231"/>
      <c r="J231"/>
      <c r="K231"/>
      <c r="L231"/>
      <c r="M231"/>
      <c r="N231"/>
      <c r="O231"/>
      <c r="P231"/>
      <c r="Q231"/>
      <c r="R231"/>
    </row>
    <row r="232" spans="2:18">
      <c r="B232"/>
      <c r="J232"/>
      <c r="K232"/>
      <c r="L232"/>
      <c r="M232"/>
      <c r="N232"/>
      <c r="O232"/>
      <c r="P232"/>
      <c r="Q232"/>
      <c r="R232"/>
    </row>
    <row r="233" spans="2:18">
      <c r="B233"/>
      <c r="J233"/>
      <c r="K233"/>
      <c r="L233"/>
      <c r="M233"/>
      <c r="N233"/>
      <c r="O233"/>
      <c r="P233"/>
      <c r="Q233"/>
      <c r="R233"/>
    </row>
    <row r="234" spans="2:18">
      <c r="B234"/>
      <c r="J234"/>
      <c r="K234"/>
      <c r="L234"/>
      <c r="M234"/>
      <c r="N234"/>
      <c r="O234"/>
      <c r="P234"/>
      <c r="Q234"/>
      <c r="R234"/>
    </row>
    <row r="235" spans="2:18">
      <c r="B235"/>
      <c r="J235"/>
      <c r="K235"/>
      <c r="L235"/>
      <c r="M235"/>
      <c r="N235"/>
      <c r="O235"/>
      <c r="P235"/>
      <c r="Q235"/>
      <c r="R235"/>
    </row>
    <row r="236" spans="2:18">
      <c r="B236"/>
      <c r="J236"/>
      <c r="K236"/>
      <c r="L236"/>
      <c r="M236"/>
      <c r="N236"/>
      <c r="O236"/>
      <c r="P236"/>
      <c r="Q236"/>
      <c r="R236"/>
    </row>
    <row r="237" spans="2:18">
      <c r="B237"/>
      <c r="J237"/>
      <c r="K237"/>
      <c r="L237"/>
      <c r="M237"/>
      <c r="N237"/>
      <c r="O237"/>
      <c r="P237"/>
      <c r="Q237"/>
      <c r="R237"/>
    </row>
    <row r="238" spans="2:18">
      <c r="B238"/>
      <c r="J238"/>
      <c r="K238"/>
      <c r="L238"/>
      <c r="M238"/>
      <c r="N238"/>
      <c r="O238"/>
      <c r="P238"/>
      <c r="Q238"/>
      <c r="R238"/>
    </row>
    <row r="239" spans="2:18">
      <c r="B239"/>
      <c r="J239"/>
      <c r="K239"/>
      <c r="L239"/>
      <c r="M239"/>
      <c r="N239"/>
      <c r="O239"/>
      <c r="P239"/>
      <c r="Q239"/>
      <c r="R239"/>
    </row>
    <row r="240" spans="2:18">
      <c r="B240"/>
      <c r="J240"/>
      <c r="K240"/>
      <c r="L240"/>
      <c r="M240"/>
      <c r="N240"/>
      <c r="O240"/>
      <c r="P240"/>
      <c r="Q240"/>
      <c r="R240"/>
    </row>
    <row r="241" spans="2:18">
      <c r="B241"/>
      <c r="J241"/>
      <c r="K241"/>
      <c r="L241"/>
      <c r="M241"/>
      <c r="N241"/>
      <c r="O241"/>
      <c r="P241"/>
      <c r="Q241"/>
      <c r="R241"/>
    </row>
    <row r="242" spans="2:18">
      <c r="B242"/>
      <c r="J242"/>
      <c r="K242"/>
      <c r="L242"/>
      <c r="M242"/>
      <c r="N242"/>
      <c r="O242"/>
      <c r="P242"/>
      <c r="Q242"/>
      <c r="R242"/>
    </row>
    <row r="243" spans="2:18">
      <c r="B243"/>
      <c r="J243"/>
      <c r="K243"/>
      <c r="L243"/>
      <c r="M243"/>
      <c r="N243"/>
      <c r="O243"/>
      <c r="P243"/>
      <c r="Q243"/>
      <c r="R243"/>
    </row>
    <row r="244" spans="2:18">
      <c r="B244"/>
      <c r="J244"/>
      <c r="K244"/>
      <c r="L244"/>
      <c r="M244"/>
      <c r="N244"/>
      <c r="O244"/>
      <c r="P244"/>
      <c r="Q244"/>
      <c r="R244"/>
    </row>
    <row r="245" spans="2:18">
      <c r="B245"/>
      <c r="J245"/>
      <c r="K245"/>
      <c r="L245"/>
      <c r="M245"/>
      <c r="N245"/>
      <c r="O245"/>
      <c r="P245"/>
      <c r="Q245"/>
      <c r="R245"/>
    </row>
    <row r="246" spans="2:18">
      <c r="B246"/>
      <c r="J246"/>
      <c r="K246"/>
      <c r="L246"/>
      <c r="M246"/>
      <c r="N246"/>
      <c r="O246"/>
      <c r="P246"/>
      <c r="Q246"/>
      <c r="R246"/>
    </row>
    <row r="247" spans="2:18">
      <c r="B247"/>
      <c r="J247"/>
      <c r="K247"/>
      <c r="L247"/>
      <c r="M247"/>
      <c r="N247"/>
      <c r="O247"/>
      <c r="P247"/>
      <c r="Q247"/>
      <c r="R247"/>
    </row>
    <row r="248" spans="2:18">
      <c r="B248"/>
      <c r="J248"/>
      <c r="K248"/>
      <c r="L248"/>
      <c r="M248"/>
      <c r="N248"/>
      <c r="O248"/>
      <c r="P248"/>
      <c r="Q248"/>
      <c r="R248"/>
    </row>
    <row r="249" spans="2:18">
      <c r="B249"/>
      <c r="J249"/>
      <c r="K249"/>
      <c r="L249"/>
      <c r="M249"/>
      <c r="N249"/>
      <c r="O249"/>
      <c r="P249"/>
      <c r="Q249"/>
      <c r="R249"/>
    </row>
    <row r="250" spans="2:18">
      <c r="B250"/>
      <c r="J250"/>
      <c r="K250"/>
      <c r="L250"/>
      <c r="M250"/>
      <c r="N250"/>
      <c r="O250"/>
      <c r="P250"/>
      <c r="Q250"/>
      <c r="R250"/>
    </row>
    <row r="251" spans="2:18">
      <c r="B251"/>
      <c r="J251"/>
      <c r="K251"/>
      <c r="L251"/>
      <c r="M251"/>
      <c r="N251"/>
      <c r="O251"/>
      <c r="P251"/>
      <c r="Q251"/>
      <c r="R251"/>
    </row>
    <row r="252" spans="2:18">
      <c r="B252"/>
      <c r="J252"/>
      <c r="K252"/>
      <c r="L252"/>
      <c r="M252"/>
      <c r="N252"/>
      <c r="O252"/>
      <c r="P252"/>
      <c r="Q252"/>
      <c r="R252"/>
    </row>
    <row r="253" spans="2:18">
      <c r="B253"/>
      <c r="J253"/>
      <c r="K253"/>
      <c r="L253"/>
      <c r="M253"/>
      <c r="N253"/>
      <c r="O253"/>
      <c r="P253"/>
      <c r="Q253"/>
      <c r="R253"/>
    </row>
    <row r="254" spans="2:18">
      <c r="B254"/>
      <c r="J254"/>
      <c r="K254"/>
      <c r="L254"/>
      <c r="M254"/>
      <c r="N254"/>
      <c r="O254"/>
      <c r="P254"/>
      <c r="Q254"/>
      <c r="R254"/>
    </row>
    <row r="255" spans="2:18">
      <c r="B255"/>
      <c r="J255"/>
      <c r="K255"/>
      <c r="L255"/>
      <c r="M255"/>
      <c r="N255"/>
      <c r="O255"/>
      <c r="P255"/>
      <c r="Q255"/>
      <c r="R255"/>
    </row>
    <row r="256" spans="2:18">
      <c r="B256"/>
      <c r="J256"/>
      <c r="K256"/>
      <c r="L256"/>
      <c r="M256"/>
      <c r="N256"/>
      <c r="O256"/>
      <c r="P256"/>
      <c r="Q256"/>
      <c r="R256"/>
    </row>
    <row r="257" spans="2:18">
      <c r="B257"/>
      <c r="J257"/>
      <c r="K257"/>
      <c r="L257"/>
      <c r="M257"/>
      <c r="N257"/>
      <c r="O257"/>
      <c r="P257"/>
      <c r="Q257"/>
      <c r="R257"/>
    </row>
    <row r="258" spans="2:18">
      <c r="B258"/>
      <c r="J258"/>
      <c r="K258"/>
      <c r="L258"/>
      <c r="M258"/>
      <c r="N258"/>
      <c r="O258"/>
      <c r="P258"/>
      <c r="Q258"/>
      <c r="R258"/>
    </row>
    <row r="259" spans="2:18">
      <c r="B259"/>
      <c r="J259"/>
      <c r="K259"/>
      <c r="L259"/>
      <c r="M259"/>
      <c r="N259"/>
      <c r="O259"/>
      <c r="P259"/>
      <c r="Q259"/>
      <c r="R259"/>
    </row>
    <row r="260" spans="2:18">
      <c r="B260"/>
      <c r="J260"/>
      <c r="K260"/>
      <c r="L260"/>
      <c r="M260"/>
      <c r="N260"/>
      <c r="O260"/>
      <c r="P260"/>
      <c r="Q260"/>
      <c r="R260"/>
    </row>
    <row r="261" spans="2:18">
      <c r="B261"/>
      <c r="J261"/>
      <c r="K261"/>
      <c r="L261"/>
      <c r="M261"/>
      <c r="N261"/>
      <c r="O261"/>
      <c r="P261"/>
      <c r="Q261"/>
      <c r="R261"/>
    </row>
    <row r="262" spans="2:18">
      <c r="B262"/>
      <c r="J262"/>
      <c r="K262"/>
      <c r="L262"/>
      <c r="M262"/>
      <c r="N262"/>
      <c r="O262"/>
      <c r="P262"/>
      <c r="Q262"/>
      <c r="R262"/>
    </row>
    <row r="263" spans="2:18">
      <c r="B263"/>
      <c r="J263"/>
      <c r="K263"/>
      <c r="L263"/>
      <c r="M263"/>
      <c r="N263"/>
      <c r="O263"/>
      <c r="P263"/>
      <c r="Q263"/>
      <c r="R263"/>
    </row>
    <row r="264" spans="2:18">
      <c r="B264"/>
      <c r="J264"/>
      <c r="K264"/>
      <c r="L264"/>
      <c r="M264"/>
      <c r="N264"/>
      <c r="O264"/>
      <c r="P264"/>
      <c r="Q264"/>
      <c r="R264"/>
    </row>
    <row r="265" spans="2:18">
      <c r="B265"/>
      <c r="J265"/>
      <c r="K265"/>
      <c r="L265"/>
      <c r="M265"/>
      <c r="N265"/>
      <c r="O265"/>
      <c r="P265"/>
      <c r="Q265"/>
      <c r="R265"/>
    </row>
    <row r="266" spans="2:18">
      <c r="B266"/>
      <c r="J266"/>
      <c r="K266"/>
      <c r="L266"/>
      <c r="M266"/>
      <c r="N266"/>
      <c r="O266"/>
      <c r="P266"/>
      <c r="Q266"/>
      <c r="R266"/>
    </row>
    <row r="267" spans="2:18">
      <c r="B267"/>
      <c r="J267"/>
      <c r="K267"/>
      <c r="L267"/>
      <c r="M267"/>
      <c r="N267"/>
      <c r="O267"/>
      <c r="P267"/>
      <c r="Q267"/>
      <c r="R267"/>
    </row>
    <row r="268" spans="2:18">
      <c r="B268"/>
      <c r="J268"/>
      <c r="K268"/>
      <c r="L268"/>
      <c r="M268"/>
      <c r="N268"/>
      <c r="O268"/>
      <c r="P268"/>
      <c r="Q268"/>
      <c r="R268"/>
    </row>
    <row r="269" spans="2:18">
      <c r="B269"/>
      <c r="J269"/>
      <c r="K269"/>
      <c r="L269"/>
      <c r="M269"/>
      <c r="N269"/>
      <c r="O269"/>
      <c r="P269"/>
      <c r="Q269"/>
      <c r="R269"/>
    </row>
    <row r="270" spans="2:18">
      <c r="B270"/>
      <c r="J270"/>
      <c r="K270"/>
      <c r="L270"/>
      <c r="M270"/>
      <c r="N270"/>
      <c r="O270"/>
      <c r="P270"/>
      <c r="Q270"/>
      <c r="R270"/>
    </row>
    <row r="271" spans="2:18">
      <c r="B271"/>
      <c r="J271"/>
      <c r="K271"/>
      <c r="L271"/>
      <c r="M271"/>
      <c r="N271"/>
      <c r="O271"/>
      <c r="P271"/>
      <c r="Q271"/>
      <c r="R271"/>
    </row>
    <row r="272" spans="2:18">
      <c r="B272"/>
      <c r="J272"/>
      <c r="K272"/>
      <c r="L272"/>
      <c r="M272"/>
      <c r="N272"/>
      <c r="O272"/>
      <c r="P272"/>
      <c r="Q272"/>
      <c r="R272"/>
    </row>
    <row r="273" spans="2:18">
      <c r="B273"/>
      <c r="J273"/>
      <c r="K273"/>
      <c r="L273"/>
      <c r="M273"/>
      <c r="N273"/>
      <c r="O273"/>
      <c r="P273"/>
      <c r="Q273"/>
      <c r="R273"/>
    </row>
    <row r="274" spans="2:18">
      <c r="B274"/>
      <c r="J274"/>
      <c r="K274"/>
      <c r="L274"/>
      <c r="M274"/>
      <c r="N274"/>
      <c r="O274"/>
      <c r="P274"/>
      <c r="Q274"/>
      <c r="R274"/>
    </row>
    <row r="275" spans="2:18">
      <c r="B275"/>
      <c r="J275"/>
      <c r="K275"/>
      <c r="L275"/>
      <c r="M275"/>
      <c r="N275"/>
      <c r="O275"/>
      <c r="P275"/>
      <c r="Q275"/>
      <c r="R275"/>
    </row>
    <row r="276" spans="2:18">
      <c r="B276"/>
      <c r="J276"/>
      <c r="K276"/>
      <c r="L276"/>
      <c r="M276"/>
      <c r="N276"/>
      <c r="O276"/>
      <c r="P276"/>
      <c r="Q276"/>
      <c r="R276"/>
    </row>
    <row r="277" spans="2:18">
      <c r="B277"/>
      <c r="J277"/>
      <c r="K277"/>
      <c r="L277"/>
      <c r="M277"/>
      <c r="N277"/>
      <c r="O277"/>
      <c r="P277"/>
      <c r="Q277"/>
      <c r="R277"/>
    </row>
    <row r="278" spans="2:18">
      <c r="B278"/>
      <c r="J278"/>
      <c r="K278"/>
      <c r="L278"/>
      <c r="M278"/>
      <c r="N278"/>
      <c r="O278"/>
      <c r="P278"/>
      <c r="Q278"/>
      <c r="R278"/>
    </row>
    <row r="279" spans="2:18">
      <c r="B279"/>
      <c r="J279"/>
      <c r="K279"/>
      <c r="L279"/>
      <c r="M279"/>
      <c r="N279"/>
      <c r="O279"/>
      <c r="P279"/>
      <c r="Q279"/>
      <c r="R279"/>
    </row>
    <row r="280" spans="2:18">
      <c r="B280"/>
      <c r="J280"/>
      <c r="K280"/>
      <c r="L280"/>
      <c r="M280"/>
      <c r="N280"/>
      <c r="O280"/>
      <c r="P280"/>
      <c r="Q280"/>
      <c r="R280"/>
    </row>
    <row r="281" spans="2:18">
      <c r="B281"/>
      <c r="J281"/>
      <c r="K281"/>
      <c r="L281"/>
      <c r="M281"/>
      <c r="N281"/>
      <c r="O281"/>
      <c r="P281"/>
      <c r="Q281"/>
      <c r="R281"/>
    </row>
    <row r="282" spans="2:18">
      <c r="B282"/>
      <c r="J282"/>
      <c r="K282"/>
      <c r="L282"/>
      <c r="M282"/>
      <c r="N282"/>
      <c r="O282"/>
      <c r="P282"/>
      <c r="Q282"/>
      <c r="R282"/>
    </row>
    <row r="283" spans="2:18">
      <c r="B283"/>
      <c r="J283"/>
      <c r="K283"/>
      <c r="L283"/>
      <c r="M283"/>
      <c r="N283"/>
      <c r="O283"/>
      <c r="P283"/>
      <c r="Q283"/>
      <c r="R283"/>
    </row>
    <row r="284" spans="2:18">
      <c r="B284"/>
      <c r="J284"/>
      <c r="K284"/>
      <c r="L284"/>
      <c r="M284"/>
      <c r="N284"/>
      <c r="O284"/>
      <c r="P284"/>
      <c r="Q284"/>
      <c r="R284"/>
    </row>
    <row r="285" spans="2:18">
      <c r="B285"/>
      <c r="J285"/>
      <c r="K285"/>
      <c r="L285"/>
      <c r="M285"/>
      <c r="N285"/>
      <c r="O285"/>
      <c r="P285"/>
      <c r="Q285"/>
      <c r="R285"/>
    </row>
    <row r="286" spans="2:18">
      <c r="B286"/>
      <c r="J286"/>
      <c r="K286"/>
      <c r="L286"/>
      <c r="M286"/>
      <c r="N286"/>
      <c r="O286"/>
      <c r="P286"/>
      <c r="Q286"/>
      <c r="R286"/>
    </row>
    <row r="287" spans="2:18">
      <c r="B287"/>
      <c r="J287"/>
      <c r="K287"/>
      <c r="L287"/>
      <c r="M287"/>
      <c r="N287"/>
      <c r="O287"/>
      <c r="P287"/>
      <c r="Q287"/>
      <c r="R287"/>
    </row>
    <row r="288" spans="2:18">
      <c r="B288"/>
      <c r="J288"/>
      <c r="K288"/>
      <c r="L288"/>
      <c r="M288"/>
      <c r="N288"/>
      <c r="O288"/>
      <c r="P288"/>
      <c r="Q288"/>
      <c r="R288"/>
    </row>
    <row r="289" spans="2:18">
      <c r="B289"/>
      <c r="J289"/>
      <c r="K289"/>
      <c r="L289"/>
      <c r="M289"/>
      <c r="N289"/>
      <c r="O289"/>
      <c r="P289"/>
      <c r="Q289"/>
      <c r="R289"/>
    </row>
    <row r="290" spans="2:18">
      <c r="B290"/>
      <c r="J290"/>
      <c r="K290"/>
      <c r="L290"/>
      <c r="M290"/>
      <c r="N290"/>
      <c r="O290"/>
      <c r="P290"/>
      <c r="Q290"/>
      <c r="R290"/>
    </row>
    <row r="291" spans="2:18">
      <c r="B291"/>
      <c r="J291"/>
      <c r="K291"/>
      <c r="L291"/>
      <c r="M291"/>
      <c r="N291"/>
      <c r="O291"/>
      <c r="P291"/>
      <c r="Q291"/>
      <c r="R291"/>
    </row>
    <row r="292" spans="2:18">
      <c r="B292"/>
      <c r="J292"/>
      <c r="K292"/>
      <c r="L292"/>
      <c r="M292"/>
      <c r="N292"/>
      <c r="O292"/>
      <c r="P292"/>
      <c r="Q292"/>
      <c r="R292"/>
    </row>
    <row r="293" spans="2:18">
      <c r="B293"/>
      <c r="J293"/>
      <c r="K293"/>
      <c r="L293"/>
      <c r="M293"/>
      <c r="N293"/>
      <c r="O293"/>
      <c r="P293"/>
      <c r="Q293"/>
      <c r="R293"/>
    </row>
    <row r="294" spans="2:18">
      <c r="B294"/>
      <c r="J294"/>
      <c r="K294"/>
      <c r="L294"/>
      <c r="M294"/>
      <c r="N294"/>
      <c r="O294"/>
      <c r="P294"/>
      <c r="Q294"/>
      <c r="R294"/>
    </row>
    <row r="295" spans="2:18">
      <c r="B295"/>
      <c r="J295"/>
      <c r="K295"/>
      <c r="L295"/>
      <c r="M295"/>
      <c r="N295"/>
      <c r="O295"/>
      <c r="P295"/>
      <c r="Q295"/>
      <c r="R295"/>
    </row>
    <row r="296" spans="2:18">
      <c r="B296"/>
      <c r="J296"/>
      <c r="K296"/>
      <c r="L296"/>
      <c r="M296"/>
      <c r="N296"/>
      <c r="O296"/>
      <c r="P296"/>
      <c r="Q296"/>
      <c r="R29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Data</vt:lpstr>
      <vt:lpstr>Graphique</vt:lpstr>
      <vt:lpstr>Data!Regiment_polaire_1500_tab</vt:lpstr>
    </vt:vector>
  </TitlesOfParts>
  <Company>IMCCE - Observatoire de Paris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Rocher</dc:creator>
  <cp:lastModifiedBy>Crespil</cp:lastModifiedBy>
  <dcterms:created xsi:type="dcterms:W3CDTF">2014-12-11T13:44:39Z</dcterms:created>
  <dcterms:modified xsi:type="dcterms:W3CDTF">2014-12-25T18:26:42Z</dcterms:modified>
</cp:coreProperties>
</file>