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1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/>
  <calcPr fullCalcOnLoad="1"/>
</workbook>
</file>

<file path=xl/sharedStrings.xml><?xml version="1.0" encoding="utf-8"?>
<sst xmlns="http://schemas.openxmlformats.org/spreadsheetml/2006/main" count="521" uniqueCount="26">
  <si>
    <t>Janvier 2007</t>
  </si>
  <si>
    <t>Toutes les quantités d'eau sont exprimées en Litres</t>
  </si>
  <si>
    <t>Surface de toiture en m²</t>
  </si>
  <si>
    <t>Quantité d'eau dans la cuve le 1er</t>
  </si>
  <si>
    <t>Nombre d'élèves par classe</t>
  </si>
  <si>
    <t>Quantité d'eau pour les toilettes par jour</t>
  </si>
  <si>
    <t>Jour</t>
  </si>
  <si>
    <t>Codage du jour</t>
  </si>
  <si>
    <t>Hauteur de pluie tombée</t>
  </si>
  <si>
    <t>Quantité d'eau récupérable</t>
  </si>
  <si>
    <t>Quantité d'eau dans la cuve au début de la  journée</t>
  </si>
  <si>
    <t>Quantité d'eau nécessaire pour les toilettes</t>
  </si>
  <si>
    <t>Possible ou pas</t>
  </si>
  <si>
    <t>F</t>
  </si>
  <si>
    <t>O</t>
  </si>
  <si>
    <t>Février 2007</t>
  </si>
  <si>
    <t>Mars 2007</t>
  </si>
  <si>
    <t>Avril 2007</t>
  </si>
  <si>
    <t>Mai 2007</t>
  </si>
  <si>
    <t>Juin 2007</t>
  </si>
  <si>
    <t>Juillet 2007</t>
  </si>
  <si>
    <t>Aout 2007</t>
  </si>
  <si>
    <t>Septembre 2007</t>
  </si>
  <si>
    <t>Octobre 2007</t>
  </si>
  <si>
    <t>Novembre 2007</t>
  </si>
  <si>
    <t>Décembre 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</si>
</sst>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"/>
    <numFmt numFmtId="165" formatCode="0.0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E36" sqref="E36"/>
    </sheetView>
  </sheetViews>
  <sheetFormatPr defaultColWidth="11.57421875" defaultRowHeight="12.75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3.5" customHeight="1">
      <c r="A1" s="7" t="s">
        <v>0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2"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39083</v>
      </c>
      <c r="B6" s="2" t="s">
        <v>13</v>
      </c>
      <c r="D6" s="2">
        <f aca="true" t="shared" si="0" ref="D6:D36">C6*$D$3*0.8</f>
        <v>0</v>
      </c>
      <c r="E6" s="2">
        <f>G3</f>
        <v>2000</v>
      </c>
      <c r="F6" s="2">
        <f aca="true" t="shared" si="1" ref="F6:F36">IF(B6="O",$G$4,0)</f>
        <v>0</v>
      </c>
      <c r="G6" s="2" t="str">
        <f aca="true" t="shared" si="2" ref="G6:G36">IF(B6="O",IF(E6&lt;450,"Non","Oui"),"Inutile")</f>
        <v>Inutile</v>
      </c>
    </row>
    <row r="7" spans="1:7" ht="16.5" customHeight="1">
      <c r="A7" s="1">
        <v>39084</v>
      </c>
      <c r="B7" s="2" t="s">
        <v>13</v>
      </c>
      <c r="C7" s="2">
        <v>6</v>
      </c>
      <c r="D7" s="2">
        <f t="shared" si="0"/>
        <v>960</v>
      </c>
      <c r="E7" s="2">
        <f aca="true" t="shared" si="3" ref="E7:E36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39085</v>
      </c>
      <c r="B8" s="2" t="s">
        <v>13</v>
      </c>
      <c r="D8" s="2">
        <f t="shared" si="0"/>
        <v>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39086</v>
      </c>
      <c r="B9" s="2" t="s">
        <v>13</v>
      </c>
      <c r="C9" s="2">
        <v>3</v>
      </c>
      <c r="D9" s="2">
        <f t="shared" si="0"/>
        <v>480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39087</v>
      </c>
      <c r="B10" s="2" t="s">
        <v>13</v>
      </c>
      <c r="D10" s="2">
        <f t="shared" si="0"/>
        <v>0</v>
      </c>
      <c r="E10" s="2">
        <f t="shared" si="3"/>
        <v>2000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39088</v>
      </c>
      <c r="B11" s="2" t="s">
        <v>13</v>
      </c>
      <c r="C11" s="2">
        <v>4</v>
      </c>
      <c r="D11" s="2">
        <f t="shared" si="0"/>
        <v>640</v>
      </c>
      <c r="E11" s="2">
        <f t="shared" si="3"/>
        <v>2000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39089</v>
      </c>
      <c r="B12" s="2" t="s">
        <v>13</v>
      </c>
      <c r="C12" s="2">
        <v>2</v>
      </c>
      <c r="D12" s="2">
        <f t="shared" si="0"/>
        <v>320</v>
      </c>
      <c r="E12" s="2">
        <f t="shared" si="3"/>
        <v>2000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39090</v>
      </c>
      <c r="B13" s="2" t="s">
        <v>14</v>
      </c>
      <c r="C13" s="2">
        <v>3</v>
      </c>
      <c r="D13" s="2">
        <f t="shared" si="0"/>
        <v>480</v>
      </c>
      <c r="E13" s="2">
        <f t="shared" si="3"/>
        <v>2000</v>
      </c>
      <c r="F13" s="2">
        <f t="shared" si="1"/>
        <v>421.2</v>
      </c>
      <c r="G13" s="2" t="str">
        <f t="shared" si="2"/>
        <v>Oui</v>
      </c>
    </row>
    <row r="14" spans="1:7" ht="16.5" customHeight="1">
      <c r="A14" s="1">
        <v>39091</v>
      </c>
      <c r="B14" s="2" t="s">
        <v>14</v>
      </c>
      <c r="C14" s="2">
        <v>4</v>
      </c>
      <c r="D14" s="2">
        <f t="shared" si="0"/>
        <v>640</v>
      </c>
      <c r="E14" s="2">
        <f t="shared" si="3"/>
        <v>2000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39092</v>
      </c>
      <c r="B15" s="2" t="s">
        <v>14</v>
      </c>
      <c r="C15" s="2">
        <v>1</v>
      </c>
      <c r="D15" s="2">
        <f t="shared" si="0"/>
        <v>160</v>
      </c>
      <c r="E15" s="2">
        <f t="shared" si="3"/>
        <v>2000</v>
      </c>
      <c r="F15" s="2">
        <f t="shared" si="1"/>
        <v>421.2</v>
      </c>
      <c r="G15" s="2" t="str">
        <f t="shared" si="2"/>
        <v>Oui</v>
      </c>
    </row>
    <row r="16" spans="1:7" ht="16.5" customHeight="1">
      <c r="A16" s="1">
        <v>39093</v>
      </c>
      <c r="B16" s="2" t="s">
        <v>14</v>
      </c>
      <c r="C16" s="2">
        <v>4</v>
      </c>
      <c r="D16" s="2">
        <f t="shared" si="0"/>
        <v>640</v>
      </c>
      <c r="E16" s="2">
        <f t="shared" si="3"/>
        <v>1738.8</v>
      </c>
      <c r="F16" s="2">
        <f t="shared" si="1"/>
        <v>421.2</v>
      </c>
      <c r="G16" s="2" t="str">
        <f t="shared" si="2"/>
        <v>Oui</v>
      </c>
    </row>
    <row r="17" spans="1:7" ht="16.5" customHeight="1">
      <c r="A17" s="1">
        <v>39094</v>
      </c>
      <c r="B17" s="2" t="s">
        <v>14</v>
      </c>
      <c r="C17" s="2">
        <v>6</v>
      </c>
      <c r="D17" s="2">
        <f t="shared" si="0"/>
        <v>960</v>
      </c>
      <c r="E17" s="2">
        <f t="shared" si="3"/>
        <v>1957.6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39095</v>
      </c>
      <c r="B18" s="2" t="s">
        <v>13</v>
      </c>
      <c r="C18" s="2">
        <v>1</v>
      </c>
      <c r="D18" s="2">
        <f t="shared" si="0"/>
        <v>160</v>
      </c>
      <c r="E18" s="2">
        <f t="shared" si="3"/>
        <v>2000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39096</v>
      </c>
      <c r="B19" s="2" t="s">
        <v>13</v>
      </c>
      <c r="D19" s="2">
        <f t="shared" si="0"/>
        <v>0</v>
      </c>
      <c r="E19" s="2">
        <f t="shared" si="3"/>
        <v>2000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39097</v>
      </c>
      <c r="B20" s="2" t="s">
        <v>14</v>
      </c>
      <c r="D20" s="2">
        <f t="shared" si="0"/>
        <v>0</v>
      </c>
      <c r="E20" s="2">
        <f t="shared" si="3"/>
        <v>2000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39098</v>
      </c>
      <c r="B21" s="2" t="s">
        <v>14</v>
      </c>
      <c r="D21" s="2">
        <f t="shared" si="0"/>
        <v>0</v>
      </c>
      <c r="E21" s="2">
        <f t="shared" si="3"/>
        <v>1578.8</v>
      </c>
      <c r="F21" s="2">
        <f t="shared" si="1"/>
        <v>421.2</v>
      </c>
      <c r="G21" s="2" t="str">
        <f t="shared" si="2"/>
        <v>Oui</v>
      </c>
    </row>
    <row r="22" spans="1:7" ht="16.5" customHeight="1">
      <c r="A22" s="1">
        <v>39099</v>
      </c>
      <c r="B22" s="2" t="s">
        <v>14</v>
      </c>
      <c r="D22" s="2">
        <f t="shared" si="0"/>
        <v>0</v>
      </c>
      <c r="E22" s="2">
        <f t="shared" si="3"/>
        <v>1157.6</v>
      </c>
      <c r="F22" s="2">
        <f t="shared" si="1"/>
        <v>421.2</v>
      </c>
      <c r="G22" s="2" t="str">
        <f t="shared" si="2"/>
        <v>Oui</v>
      </c>
    </row>
    <row r="23" spans="1:7" ht="16.5" customHeight="1">
      <c r="A23" s="1">
        <v>39100</v>
      </c>
      <c r="B23" s="2" t="s">
        <v>14</v>
      </c>
      <c r="C23" s="2">
        <v>17</v>
      </c>
      <c r="D23" s="2">
        <f t="shared" si="0"/>
        <v>2720</v>
      </c>
      <c r="E23" s="2">
        <f t="shared" si="3"/>
        <v>736.3999999999999</v>
      </c>
      <c r="F23" s="2">
        <f t="shared" si="1"/>
        <v>421.2</v>
      </c>
      <c r="G23" s="2" t="str">
        <f t="shared" si="2"/>
        <v>Oui</v>
      </c>
    </row>
    <row r="24" spans="1:7" ht="16.5" customHeight="1">
      <c r="A24" s="1">
        <v>39101</v>
      </c>
      <c r="B24" s="2" t="s">
        <v>14</v>
      </c>
      <c r="C24" s="2">
        <v>2</v>
      </c>
      <c r="D24" s="2">
        <f t="shared" si="0"/>
        <v>320</v>
      </c>
      <c r="E24" s="2">
        <f t="shared" si="3"/>
        <v>2000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39102</v>
      </c>
      <c r="B25" s="2" t="s">
        <v>13</v>
      </c>
      <c r="D25" s="2">
        <f t="shared" si="0"/>
        <v>0</v>
      </c>
      <c r="E25" s="2">
        <f t="shared" si="3"/>
        <v>1898.8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39103</v>
      </c>
      <c r="B26" s="2" t="s">
        <v>13</v>
      </c>
      <c r="C26" s="2">
        <v>5</v>
      </c>
      <c r="D26" s="2">
        <f t="shared" si="0"/>
        <v>800</v>
      </c>
      <c r="E26" s="2">
        <f t="shared" si="3"/>
        <v>1898.8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39104</v>
      </c>
      <c r="B27" s="2" t="s">
        <v>14</v>
      </c>
      <c r="C27" s="2">
        <v>3</v>
      </c>
      <c r="D27" s="2">
        <f t="shared" si="0"/>
        <v>480</v>
      </c>
      <c r="E27" s="2">
        <f t="shared" si="3"/>
        <v>2000</v>
      </c>
      <c r="F27" s="2">
        <f t="shared" si="1"/>
        <v>421.2</v>
      </c>
      <c r="G27" s="2" t="str">
        <f t="shared" si="2"/>
        <v>Oui</v>
      </c>
    </row>
    <row r="28" spans="1:7" ht="16.5" customHeight="1">
      <c r="A28" s="1">
        <v>39105</v>
      </c>
      <c r="B28" s="2" t="s">
        <v>14</v>
      </c>
      <c r="C28" s="2">
        <v>3</v>
      </c>
      <c r="D28" s="2">
        <f t="shared" si="0"/>
        <v>480</v>
      </c>
      <c r="E28" s="2">
        <f t="shared" si="3"/>
        <v>2000</v>
      </c>
      <c r="F28" s="2">
        <f t="shared" si="1"/>
        <v>421.2</v>
      </c>
      <c r="G28" s="2" t="str">
        <f t="shared" si="2"/>
        <v>Oui</v>
      </c>
    </row>
    <row r="29" spans="1:7" ht="16.5" customHeight="1">
      <c r="A29" s="1">
        <v>39106</v>
      </c>
      <c r="B29" s="2" t="s">
        <v>14</v>
      </c>
      <c r="C29" s="2">
        <v>2</v>
      </c>
      <c r="D29" s="2">
        <f t="shared" si="0"/>
        <v>320</v>
      </c>
      <c r="E29" s="2">
        <f t="shared" si="3"/>
        <v>2000</v>
      </c>
      <c r="F29" s="2">
        <f t="shared" si="1"/>
        <v>421.2</v>
      </c>
      <c r="G29" s="2" t="str">
        <f t="shared" si="2"/>
        <v>Oui</v>
      </c>
    </row>
    <row r="30" spans="1:7" ht="16.5" customHeight="1">
      <c r="A30" s="1">
        <v>39107</v>
      </c>
      <c r="B30" s="2" t="s">
        <v>14</v>
      </c>
      <c r="C30" s="2">
        <v>11</v>
      </c>
      <c r="D30" s="2">
        <f t="shared" si="0"/>
        <v>1760</v>
      </c>
      <c r="E30" s="2">
        <f t="shared" si="3"/>
        <v>1898.8</v>
      </c>
      <c r="F30" s="2">
        <f t="shared" si="1"/>
        <v>421.2</v>
      </c>
      <c r="G30" s="2" t="str">
        <f t="shared" si="2"/>
        <v>Oui</v>
      </c>
    </row>
    <row r="31" spans="1:7" ht="16.5" customHeight="1">
      <c r="A31" s="1">
        <v>39108</v>
      </c>
      <c r="B31" s="2" t="s">
        <v>14</v>
      </c>
      <c r="C31" s="2">
        <v>1</v>
      </c>
      <c r="D31" s="2">
        <f t="shared" si="0"/>
        <v>160</v>
      </c>
      <c r="E31" s="2">
        <f t="shared" si="3"/>
        <v>2000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39109</v>
      </c>
      <c r="B32" s="2" t="s">
        <v>13</v>
      </c>
      <c r="D32" s="2">
        <f t="shared" si="0"/>
        <v>0</v>
      </c>
      <c r="E32" s="2">
        <f t="shared" si="3"/>
        <v>1738.8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39110</v>
      </c>
      <c r="B33" s="2" t="s">
        <v>13</v>
      </c>
      <c r="D33" s="2">
        <f t="shared" si="0"/>
        <v>0</v>
      </c>
      <c r="E33" s="2">
        <f t="shared" si="3"/>
        <v>1738.8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39111</v>
      </c>
      <c r="B34" s="2" t="s">
        <v>14</v>
      </c>
      <c r="D34" s="2">
        <f t="shared" si="0"/>
        <v>0</v>
      </c>
      <c r="E34" s="2">
        <f t="shared" si="3"/>
        <v>1738.8</v>
      </c>
      <c r="F34" s="2">
        <f t="shared" si="1"/>
        <v>421.2</v>
      </c>
      <c r="G34" s="2" t="str">
        <f t="shared" si="2"/>
        <v>Oui</v>
      </c>
    </row>
    <row r="35" spans="1:7" ht="16.5" customHeight="1">
      <c r="A35" s="1">
        <v>39112</v>
      </c>
      <c r="B35" s="2" t="s">
        <v>14</v>
      </c>
      <c r="D35" s="2">
        <f t="shared" si="0"/>
        <v>0</v>
      </c>
      <c r="E35" s="2">
        <f t="shared" si="3"/>
        <v>1317.6</v>
      </c>
      <c r="F35" s="2">
        <f t="shared" si="1"/>
        <v>421.2</v>
      </c>
      <c r="G35" s="2" t="str">
        <f t="shared" si="2"/>
        <v>Oui</v>
      </c>
    </row>
    <row r="36" spans="1:7" ht="16.5" customHeight="1">
      <c r="A36" s="1">
        <v>39113</v>
      </c>
      <c r="B36" s="2" t="s">
        <v>14</v>
      </c>
      <c r="D36" s="2">
        <f t="shared" si="0"/>
        <v>0</v>
      </c>
      <c r="E36" s="2">
        <f t="shared" si="3"/>
        <v>896.3999999999999</v>
      </c>
      <c r="F36" s="2">
        <f t="shared" si="1"/>
        <v>421.2</v>
      </c>
      <c r="G36" s="2" t="str">
        <f t="shared" si="2"/>
        <v>Oui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23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MIN(IF(Septembre!G35="Oui",Septembre!E35-Septembre!F35+Septembre!D35,Septembre!E35+Septembre!D35),2000)</f>
        <v>1477.6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39356</v>
      </c>
      <c r="B6" s="2" t="s">
        <v>14</v>
      </c>
      <c r="C6" s="2">
        <v>8</v>
      </c>
      <c r="D6" s="2">
        <f aca="true" t="shared" si="0" ref="D6:D36">C6*$D$3*0.8</f>
        <v>1280</v>
      </c>
      <c r="E6" s="2">
        <f>G3</f>
        <v>1477.6</v>
      </c>
      <c r="F6" s="2">
        <f aca="true" t="shared" si="1" ref="F6:F36">IF(B6="O",$G$4,0)</f>
        <v>421.2</v>
      </c>
      <c r="G6" s="2" t="str">
        <f aca="true" t="shared" si="2" ref="G6:G36">IF(B6="O",IF(E6&lt;450,"Non","Oui"),"Inutile")</f>
        <v>Oui</v>
      </c>
    </row>
    <row r="7" spans="1:7" ht="16.5" customHeight="1">
      <c r="A7" s="1">
        <v>39357</v>
      </c>
      <c r="B7" s="2" t="s">
        <v>14</v>
      </c>
      <c r="D7" s="2">
        <f t="shared" si="0"/>
        <v>0</v>
      </c>
      <c r="E7" s="2">
        <f aca="true" t="shared" si="3" ref="E7:E36">MIN(IF(G6="Oui",E6-F6+D6,E6+D6),2000)</f>
        <v>2000</v>
      </c>
      <c r="F7" s="2">
        <f t="shared" si="1"/>
        <v>421.2</v>
      </c>
      <c r="G7" s="2" t="str">
        <f t="shared" si="2"/>
        <v>Oui</v>
      </c>
    </row>
    <row r="8" spans="1:7" ht="16.5" customHeight="1">
      <c r="A8" s="1">
        <v>39358</v>
      </c>
      <c r="B8" s="2" t="s">
        <v>14</v>
      </c>
      <c r="C8" s="2">
        <v>13</v>
      </c>
      <c r="D8" s="2">
        <f t="shared" si="0"/>
        <v>2080</v>
      </c>
      <c r="E8" s="2">
        <f t="shared" si="3"/>
        <v>1578.8</v>
      </c>
      <c r="F8" s="2">
        <f t="shared" si="1"/>
        <v>421.2</v>
      </c>
      <c r="G8" s="2" t="str">
        <f t="shared" si="2"/>
        <v>Oui</v>
      </c>
    </row>
    <row r="9" spans="1:7" ht="16.5" customHeight="1">
      <c r="A9" s="1">
        <v>39359</v>
      </c>
      <c r="B9" s="2" t="s">
        <v>14</v>
      </c>
      <c r="D9" s="2">
        <f t="shared" si="0"/>
        <v>0</v>
      </c>
      <c r="E9" s="2">
        <f t="shared" si="3"/>
        <v>2000</v>
      </c>
      <c r="F9" s="2">
        <f t="shared" si="1"/>
        <v>421.2</v>
      </c>
      <c r="G9" s="2" t="str">
        <f t="shared" si="2"/>
        <v>Oui</v>
      </c>
    </row>
    <row r="10" spans="1:7" ht="16.5" customHeight="1">
      <c r="A10" s="1">
        <v>39360</v>
      </c>
      <c r="B10" s="2" t="s">
        <v>14</v>
      </c>
      <c r="D10" s="2">
        <f t="shared" si="0"/>
        <v>0</v>
      </c>
      <c r="E10" s="2">
        <f t="shared" si="3"/>
        <v>1578.8</v>
      </c>
      <c r="F10" s="2">
        <f t="shared" si="1"/>
        <v>421.2</v>
      </c>
      <c r="G10" s="2" t="str">
        <f t="shared" si="2"/>
        <v>Oui</v>
      </c>
    </row>
    <row r="11" spans="1:7" ht="16.5" customHeight="1">
      <c r="A11" s="1">
        <v>39361</v>
      </c>
      <c r="B11" s="2" t="s">
        <v>13</v>
      </c>
      <c r="D11" s="2">
        <f t="shared" si="0"/>
        <v>0</v>
      </c>
      <c r="E11" s="2">
        <f t="shared" si="3"/>
        <v>1157.6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39362</v>
      </c>
      <c r="B12" s="2" t="s">
        <v>13</v>
      </c>
      <c r="D12" s="2">
        <f t="shared" si="0"/>
        <v>0</v>
      </c>
      <c r="E12" s="2">
        <f t="shared" si="3"/>
        <v>1157.6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39363</v>
      </c>
      <c r="B13" s="2" t="s">
        <v>14</v>
      </c>
      <c r="D13" s="2">
        <f t="shared" si="0"/>
        <v>0</v>
      </c>
      <c r="E13" s="2">
        <f t="shared" si="3"/>
        <v>1157.6</v>
      </c>
      <c r="F13" s="2">
        <f t="shared" si="1"/>
        <v>421.2</v>
      </c>
      <c r="G13" s="2" t="str">
        <f t="shared" si="2"/>
        <v>Oui</v>
      </c>
    </row>
    <row r="14" spans="1:7" ht="16.5" customHeight="1">
      <c r="A14" s="1">
        <v>39364</v>
      </c>
      <c r="B14" s="2" t="s">
        <v>14</v>
      </c>
      <c r="D14" s="2">
        <f t="shared" si="0"/>
        <v>0</v>
      </c>
      <c r="E14" s="2">
        <f t="shared" si="3"/>
        <v>736.3999999999999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39365</v>
      </c>
      <c r="B15" s="2" t="s">
        <v>14</v>
      </c>
      <c r="C15" s="2">
        <v>11</v>
      </c>
      <c r="D15" s="2">
        <f t="shared" si="0"/>
        <v>1760</v>
      </c>
      <c r="E15" s="2">
        <f t="shared" si="3"/>
        <v>315.1999999999999</v>
      </c>
      <c r="F15" s="2">
        <f t="shared" si="1"/>
        <v>421.2</v>
      </c>
      <c r="G15" s="2" t="str">
        <f t="shared" si="2"/>
        <v>Non</v>
      </c>
    </row>
    <row r="16" spans="1:7" ht="16.5" customHeight="1">
      <c r="A16" s="1">
        <v>39366</v>
      </c>
      <c r="B16" s="2" t="s">
        <v>14</v>
      </c>
      <c r="D16" s="2">
        <f t="shared" si="0"/>
        <v>0</v>
      </c>
      <c r="E16" s="2">
        <f t="shared" si="3"/>
        <v>2000</v>
      </c>
      <c r="F16" s="2">
        <f t="shared" si="1"/>
        <v>421.2</v>
      </c>
      <c r="G16" s="2" t="str">
        <f t="shared" si="2"/>
        <v>Oui</v>
      </c>
    </row>
    <row r="17" spans="1:7" ht="16.5" customHeight="1">
      <c r="A17" s="1">
        <v>39367</v>
      </c>
      <c r="B17" s="2" t="s">
        <v>14</v>
      </c>
      <c r="D17" s="2">
        <f t="shared" si="0"/>
        <v>0</v>
      </c>
      <c r="E17" s="2">
        <f t="shared" si="3"/>
        <v>1578.8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39368</v>
      </c>
      <c r="B18" s="2" t="s">
        <v>13</v>
      </c>
      <c r="D18" s="2">
        <f t="shared" si="0"/>
        <v>0</v>
      </c>
      <c r="E18" s="2">
        <f t="shared" si="3"/>
        <v>1157.6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39369</v>
      </c>
      <c r="B19" s="2" t="s">
        <v>13</v>
      </c>
      <c r="D19" s="2">
        <f t="shared" si="0"/>
        <v>0</v>
      </c>
      <c r="E19" s="2">
        <f t="shared" si="3"/>
        <v>1157.6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39370</v>
      </c>
      <c r="B20" s="2" t="s">
        <v>14</v>
      </c>
      <c r="D20" s="2">
        <f t="shared" si="0"/>
        <v>0</v>
      </c>
      <c r="E20" s="2">
        <f t="shared" si="3"/>
        <v>1157.6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39371</v>
      </c>
      <c r="B21" s="2" t="s">
        <v>14</v>
      </c>
      <c r="D21" s="2">
        <f t="shared" si="0"/>
        <v>0</v>
      </c>
      <c r="E21" s="2">
        <f t="shared" si="3"/>
        <v>736.3999999999999</v>
      </c>
      <c r="F21" s="2">
        <f t="shared" si="1"/>
        <v>421.2</v>
      </c>
      <c r="G21" s="2" t="str">
        <f t="shared" si="2"/>
        <v>Oui</v>
      </c>
    </row>
    <row r="22" spans="1:7" ht="16.5" customHeight="1">
      <c r="A22" s="1">
        <v>39372</v>
      </c>
      <c r="B22" s="2" t="s">
        <v>14</v>
      </c>
      <c r="C22" s="2">
        <v>5</v>
      </c>
      <c r="D22" s="2">
        <f t="shared" si="0"/>
        <v>800</v>
      </c>
      <c r="E22" s="2">
        <f t="shared" si="3"/>
        <v>315.1999999999999</v>
      </c>
      <c r="F22" s="2">
        <f t="shared" si="1"/>
        <v>421.2</v>
      </c>
      <c r="G22" s="2" t="str">
        <f t="shared" si="2"/>
        <v>Non</v>
      </c>
    </row>
    <row r="23" spans="1:7" ht="16.5" customHeight="1">
      <c r="A23" s="1">
        <v>39373</v>
      </c>
      <c r="B23" s="2" t="s">
        <v>14</v>
      </c>
      <c r="D23" s="2">
        <f t="shared" si="0"/>
        <v>0</v>
      </c>
      <c r="E23" s="2">
        <f t="shared" si="3"/>
        <v>1115.1999999999998</v>
      </c>
      <c r="F23" s="2">
        <f t="shared" si="1"/>
        <v>421.2</v>
      </c>
      <c r="G23" s="2" t="str">
        <f t="shared" si="2"/>
        <v>Oui</v>
      </c>
    </row>
    <row r="24" spans="1:7" ht="16.5" customHeight="1">
      <c r="A24" s="1">
        <v>39374</v>
      </c>
      <c r="B24" s="2" t="s">
        <v>14</v>
      </c>
      <c r="D24" s="2">
        <f t="shared" si="0"/>
        <v>0</v>
      </c>
      <c r="E24" s="2">
        <f t="shared" si="3"/>
        <v>693.9999999999998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39375</v>
      </c>
      <c r="B25" s="2" t="s">
        <v>13</v>
      </c>
      <c r="D25" s="2">
        <f t="shared" si="0"/>
        <v>0</v>
      </c>
      <c r="E25" s="2">
        <f t="shared" si="3"/>
        <v>272.7999999999998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39376</v>
      </c>
      <c r="B26" s="2" t="s">
        <v>13</v>
      </c>
      <c r="D26" s="2">
        <f t="shared" si="0"/>
        <v>0</v>
      </c>
      <c r="E26" s="2">
        <f t="shared" si="3"/>
        <v>272.7999999999998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39377</v>
      </c>
      <c r="B27" s="2" t="s">
        <v>14</v>
      </c>
      <c r="D27" s="2">
        <f t="shared" si="0"/>
        <v>0</v>
      </c>
      <c r="E27" s="2">
        <f t="shared" si="3"/>
        <v>272.7999999999998</v>
      </c>
      <c r="F27" s="2">
        <f t="shared" si="1"/>
        <v>421.2</v>
      </c>
      <c r="G27" s="2" t="str">
        <f t="shared" si="2"/>
        <v>Non</v>
      </c>
    </row>
    <row r="28" spans="1:7" ht="16.5" customHeight="1">
      <c r="A28" s="1">
        <v>39378</v>
      </c>
      <c r="B28" s="2" t="s">
        <v>14</v>
      </c>
      <c r="D28" s="2">
        <f t="shared" si="0"/>
        <v>0</v>
      </c>
      <c r="E28" s="2">
        <f t="shared" si="3"/>
        <v>272.7999999999998</v>
      </c>
      <c r="F28" s="2">
        <f t="shared" si="1"/>
        <v>421.2</v>
      </c>
      <c r="G28" s="2" t="str">
        <f t="shared" si="2"/>
        <v>Non</v>
      </c>
    </row>
    <row r="29" spans="1:7" ht="16.5" customHeight="1">
      <c r="A29" s="1">
        <v>39379</v>
      </c>
      <c r="B29" s="2" t="s">
        <v>14</v>
      </c>
      <c r="D29" s="2">
        <f t="shared" si="0"/>
        <v>0</v>
      </c>
      <c r="E29" s="2">
        <f t="shared" si="3"/>
        <v>272.7999999999998</v>
      </c>
      <c r="F29" s="2">
        <f t="shared" si="1"/>
        <v>421.2</v>
      </c>
      <c r="G29" s="2" t="str">
        <f t="shared" si="2"/>
        <v>Non</v>
      </c>
    </row>
    <row r="30" spans="1:7" ht="16.5" customHeight="1">
      <c r="A30" s="1">
        <v>39380</v>
      </c>
      <c r="B30" s="2" t="s">
        <v>14</v>
      </c>
      <c r="D30" s="2">
        <f t="shared" si="0"/>
        <v>0</v>
      </c>
      <c r="E30" s="2">
        <f t="shared" si="3"/>
        <v>272.7999999999998</v>
      </c>
      <c r="F30" s="2">
        <f t="shared" si="1"/>
        <v>421.2</v>
      </c>
      <c r="G30" s="2" t="str">
        <f t="shared" si="2"/>
        <v>Non</v>
      </c>
    </row>
    <row r="31" spans="1:7" ht="16.5" customHeight="1">
      <c r="A31" s="1">
        <v>39381</v>
      </c>
      <c r="B31" s="2" t="s">
        <v>14</v>
      </c>
      <c r="D31" s="2">
        <f t="shared" si="0"/>
        <v>0</v>
      </c>
      <c r="E31" s="2">
        <f t="shared" si="3"/>
        <v>272.7999999999998</v>
      </c>
      <c r="F31" s="2">
        <f t="shared" si="1"/>
        <v>421.2</v>
      </c>
      <c r="G31" s="2" t="str">
        <f t="shared" si="2"/>
        <v>Non</v>
      </c>
    </row>
    <row r="32" spans="1:7" ht="16.5" customHeight="1">
      <c r="A32" s="1">
        <v>39382</v>
      </c>
      <c r="B32" s="2" t="s">
        <v>13</v>
      </c>
      <c r="D32" s="2">
        <f t="shared" si="0"/>
        <v>0</v>
      </c>
      <c r="E32" s="2">
        <f t="shared" si="3"/>
        <v>272.7999999999998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39383</v>
      </c>
      <c r="B33" s="2" t="s">
        <v>13</v>
      </c>
      <c r="D33" s="2">
        <f t="shared" si="0"/>
        <v>0</v>
      </c>
      <c r="E33" s="2">
        <f t="shared" si="3"/>
        <v>272.7999999999998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39384</v>
      </c>
      <c r="B34" s="2" t="s">
        <v>13</v>
      </c>
      <c r="C34" s="2">
        <v>13</v>
      </c>
      <c r="D34" s="2">
        <f t="shared" si="0"/>
        <v>2080</v>
      </c>
      <c r="E34" s="2">
        <f t="shared" si="3"/>
        <v>272.7999999999998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39385</v>
      </c>
      <c r="B35" s="2" t="s">
        <v>13</v>
      </c>
      <c r="C35" s="2">
        <v>2</v>
      </c>
      <c r="D35" s="2">
        <f t="shared" si="0"/>
        <v>320</v>
      </c>
      <c r="E35" s="2">
        <f t="shared" si="3"/>
        <v>2000</v>
      </c>
      <c r="F35" s="2">
        <f t="shared" si="1"/>
        <v>0</v>
      </c>
      <c r="G35" s="2" t="str">
        <f t="shared" si="2"/>
        <v>Inutile</v>
      </c>
    </row>
    <row r="36" spans="1:7" ht="16.5" customHeight="1">
      <c r="A36" s="1">
        <v>39386</v>
      </c>
      <c r="B36" s="2" t="s">
        <v>13</v>
      </c>
      <c r="D36" s="2">
        <f t="shared" si="0"/>
        <v>0</v>
      </c>
      <c r="E36" s="2">
        <f t="shared" si="3"/>
        <v>2000</v>
      </c>
      <c r="F36" s="2">
        <f t="shared" si="1"/>
        <v>0</v>
      </c>
      <c r="G36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E20" sqref="E20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24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MIN(IF(Octobre!G36="Oui",Octobre!E36-Octobre!F36+Octobre!D36,Octobre!E36+Octobre!D36),2000)</f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39387</v>
      </c>
      <c r="B6" s="2" t="s">
        <v>13</v>
      </c>
      <c r="D6" s="2">
        <f aca="true" t="shared" si="0" ref="D6:D35">C6*$D$3*0.8</f>
        <v>0</v>
      </c>
      <c r="E6" s="2">
        <f>G3</f>
        <v>2000</v>
      </c>
      <c r="F6" s="2">
        <f aca="true" t="shared" si="1" ref="F6:F35">IF(B6="O",$G$4,0)</f>
        <v>0</v>
      </c>
      <c r="G6" s="2" t="str">
        <f aca="true" t="shared" si="2" ref="G6:G35">IF(B6="O",IF(E6&lt;450,"Non","Oui"),"Inutile")</f>
        <v>Inutile</v>
      </c>
    </row>
    <row r="7" spans="1:7" ht="16.5" customHeight="1">
      <c r="A7" s="1">
        <v>39388</v>
      </c>
      <c r="B7" s="2" t="s">
        <v>13</v>
      </c>
      <c r="D7" s="2">
        <f t="shared" si="0"/>
        <v>0</v>
      </c>
      <c r="E7" s="2">
        <f aca="true" t="shared" si="3" ref="E7:E35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39389</v>
      </c>
      <c r="B8" s="2" t="s">
        <v>13</v>
      </c>
      <c r="D8" s="2">
        <f t="shared" si="0"/>
        <v>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39390</v>
      </c>
      <c r="B9" s="2" t="s">
        <v>13</v>
      </c>
      <c r="D9" s="2">
        <f t="shared" si="0"/>
        <v>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39391</v>
      </c>
      <c r="B10" s="2" t="s">
        <v>13</v>
      </c>
      <c r="D10" s="2">
        <f t="shared" si="0"/>
        <v>0</v>
      </c>
      <c r="E10" s="2">
        <f t="shared" si="3"/>
        <v>2000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39392</v>
      </c>
      <c r="B11" s="2" t="s">
        <v>13</v>
      </c>
      <c r="D11" s="2">
        <f t="shared" si="0"/>
        <v>0</v>
      </c>
      <c r="E11" s="2">
        <f t="shared" si="3"/>
        <v>2000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39393</v>
      </c>
      <c r="B12" s="2" t="s">
        <v>13</v>
      </c>
      <c r="D12" s="2">
        <f t="shared" si="0"/>
        <v>0</v>
      </c>
      <c r="E12" s="2">
        <f t="shared" si="3"/>
        <v>2000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39394</v>
      </c>
      <c r="B13" s="2" t="s">
        <v>14</v>
      </c>
      <c r="D13" s="2">
        <f t="shared" si="0"/>
        <v>0</v>
      </c>
      <c r="E13" s="2">
        <f t="shared" si="3"/>
        <v>2000</v>
      </c>
      <c r="F13" s="2">
        <f t="shared" si="1"/>
        <v>421.2</v>
      </c>
      <c r="G13" s="2" t="str">
        <f t="shared" si="2"/>
        <v>Oui</v>
      </c>
    </row>
    <row r="14" spans="1:7" ht="16.5" customHeight="1">
      <c r="A14" s="1">
        <v>39395</v>
      </c>
      <c r="B14" s="2" t="s">
        <v>14</v>
      </c>
      <c r="C14" s="2">
        <v>4</v>
      </c>
      <c r="D14" s="2">
        <f t="shared" si="0"/>
        <v>640</v>
      </c>
      <c r="E14" s="2">
        <f t="shared" si="3"/>
        <v>1578.8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39396</v>
      </c>
      <c r="B15" s="2" t="s">
        <v>13</v>
      </c>
      <c r="D15" s="2">
        <f t="shared" si="0"/>
        <v>0</v>
      </c>
      <c r="E15" s="2">
        <f t="shared" si="3"/>
        <v>1797.6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39397</v>
      </c>
      <c r="B16" s="2" t="s">
        <v>13</v>
      </c>
      <c r="D16" s="2">
        <f t="shared" si="0"/>
        <v>0</v>
      </c>
      <c r="E16" s="2">
        <f t="shared" si="3"/>
        <v>1797.6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39398</v>
      </c>
      <c r="B17" s="2" t="s">
        <v>14</v>
      </c>
      <c r="C17" s="2">
        <v>1</v>
      </c>
      <c r="D17" s="2">
        <f t="shared" si="0"/>
        <v>160</v>
      </c>
      <c r="E17" s="2">
        <f t="shared" si="3"/>
        <v>1797.6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39399</v>
      </c>
      <c r="B18" s="2" t="s">
        <v>14</v>
      </c>
      <c r="D18" s="2">
        <f t="shared" si="0"/>
        <v>0</v>
      </c>
      <c r="E18" s="2">
        <f t="shared" si="3"/>
        <v>1536.3999999999999</v>
      </c>
      <c r="F18" s="2">
        <f t="shared" si="1"/>
        <v>421.2</v>
      </c>
      <c r="G18" s="2" t="str">
        <f t="shared" si="2"/>
        <v>Oui</v>
      </c>
    </row>
    <row r="19" spans="1:7" ht="16.5" customHeight="1">
      <c r="A19" s="1">
        <v>39400</v>
      </c>
      <c r="B19" s="2" t="s">
        <v>14</v>
      </c>
      <c r="C19" s="2">
        <v>6</v>
      </c>
      <c r="D19" s="2">
        <f t="shared" si="0"/>
        <v>960</v>
      </c>
      <c r="E19" s="2">
        <f t="shared" si="3"/>
        <v>1115.1999999999998</v>
      </c>
      <c r="F19" s="2">
        <f t="shared" si="1"/>
        <v>421.2</v>
      </c>
      <c r="G19" s="2" t="str">
        <f t="shared" si="2"/>
        <v>Oui</v>
      </c>
    </row>
    <row r="20" spans="1:7" ht="16.5" customHeight="1">
      <c r="A20" s="1">
        <v>39401</v>
      </c>
      <c r="B20" s="2" t="s">
        <v>14</v>
      </c>
      <c r="D20" s="2">
        <f t="shared" si="0"/>
        <v>0</v>
      </c>
      <c r="E20" s="2">
        <f t="shared" si="3"/>
        <v>1653.9999999999998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39402</v>
      </c>
      <c r="B21" s="2" t="s">
        <v>14</v>
      </c>
      <c r="D21" s="2">
        <f t="shared" si="0"/>
        <v>0</v>
      </c>
      <c r="E21" s="2">
        <f t="shared" si="3"/>
        <v>1232.7999999999997</v>
      </c>
      <c r="F21" s="2">
        <f t="shared" si="1"/>
        <v>421.2</v>
      </c>
      <c r="G21" s="2" t="str">
        <f t="shared" si="2"/>
        <v>Oui</v>
      </c>
    </row>
    <row r="22" spans="1:7" ht="16.5" customHeight="1">
      <c r="A22" s="1">
        <v>39403</v>
      </c>
      <c r="B22" s="2" t="s">
        <v>13</v>
      </c>
      <c r="D22" s="2">
        <f t="shared" si="0"/>
        <v>0</v>
      </c>
      <c r="E22" s="2">
        <f t="shared" si="3"/>
        <v>811.5999999999997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39404</v>
      </c>
      <c r="B23" s="2" t="s">
        <v>13</v>
      </c>
      <c r="C23" s="2">
        <v>3</v>
      </c>
      <c r="D23" s="2">
        <f t="shared" si="0"/>
        <v>480</v>
      </c>
      <c r="E23" s="2">
        <f t="shared" si="3"/>
        <v>811.5999999999997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39405</v>
      </c>
      <c r="B24" s="2" t="s">
        <v>14</v>
      </c>
      <c r="C24" s="2">
        <v>13</v>
      </c>
      <c r="D24" s="2">
        <f t="shared" si="0"/>
        <v>2080</v>
      </c>
      <c r="E24" s="2">
        <f t="shared" si="3"/>
        <v>1291.5999999999997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39406</v>
      </c>
      <c r="B25" s="2" t="s">
        <v>14</v>
      </c>
      <c r="C25" s="2">
        <v>3</v>
      </c>
      <c r="D25" s="2">
        <f t="shared" si="0"/>
        <v>480</v>
      </c>
      <c r="E25" s="2">
        <f t="shared" si="3"/>
        <v>2000</v>
      </c>
      <c r="F25" s="2">
        <f t="shared" si="1"/>
        <v>421.2</v>
      </c>
      <c r="G25" s="2" t="str">
        <f t="shared" si="2"/>
        <v>Oui</v>
      </c>
    </row>
    <row r="26" spans="1:7" ht="16.5" customHeight="1">
      <c r="A26" s="1">
        <v>39407</v>
      </c>
      <c r="B26" s="2" t="s">
        <v>14</v>
      </c>
      <c r="C26" s="2">
        <v>3</v>
      </c>
      <c r="D26" s="2">
        <f t="shared" si="0"/>
        <v>480</v>
      </c>
      <c r="E26" s="2">
        <f t="shared" si="3"/>
        <v>2000</v>
      </c>
      <c r="F26" s="2">
        <f t="shared" si="1"/>
        <v>421.2</v>
      </c>
      <c r="G26" s="2" t="str">
        <f t="shared" si="2"/>
        <v>Oui</v>
      </c>
    </row>
    <row r="27" spans="1:7" ht="16.5" customHeight="1">
      <c r="A27" s="1">
        <v>39408</v>
      </c>
      <c r="B27" s="2" t="s">
        <v>14</v>
      </c>
      <c r="D27" s="2">
        <f t="shared" si="0"/>
        <v>0</v>
      </c>
      <c r="E27" s="2">
        <f t="shared" si="3"/>
        <v>2000</v>
      </c>
      <c r="F27" s="2">
        <f t="shared" si="1"/>
        <v>421.2</v>
      </c>
      <c r="G27" s="2" t="str">
        <f t="shared" si="2"/>
        <v>Oui</v>
      </c>
    </row>
    <row r="28" spans="1:7" ht="16.5" customHeight="1">
      <c r="A28" s="1">
        <v>39409</v>
      </c>
      <c r="B28" s="2" t="s">
        <v>14</v>
      </c>
      <c r="C28" s="2">
        <v>1</v>
      </c>
      <c r="D28" s="2">
        <f t="shared" si="0"/>
        <v>160</v>
      </c>
      <c r="E28" s="2">
        <f t="shared" si="3"/>
        <v>1578.8</v>
      </c>
      <c r="F28" s="2">
        <f t="shared" si="1"/>
        <v>421.2</v>
      </c>
      <c r="G28" s="2" t="str">
        <f t="shared" si="2"/>
        <v>Oui</v>
      </c>
    </row>
    <row r="29" spans="1:7" ht="16.5" customHeight="1">
      <c r="A29" s="1">
        <v>39410</v>
      </c>
      <c r="B29" s="2" t="s">
        <v>13</v>
      </c>
      <c r="D29" s="2">
        <f t="shared" si="0"/>
        <v>0</v>
      </c>
      <c r="E29" s="2">
        <f t="shared" si="3"/>
        <v>1317.6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39411</v>
      </c>
      <c r="B30" s="2" t="s">
        <v>13</v>
      </c>
      <c r="D30" s="2">
        <f t="shared" si="0"/>
        <v>0</v>
      </c>
      <c r="E30" s="2">
        <f t="shared" si="3"/>
        <v>1317.6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39412</v>
      </c>
      <c r="B31" s="2" t="s">
        <v>14</v>
      </c>
      <c r="D31" s="2">
        <f t="shared" si="0"/>
        <v>0</v>
      </c>
      <c r="E31" s="2">
        <f t="shared" si="3"/>
        <v>1317.6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39413</v>
      </c>
      <c r="B32" s="2" t="s">
        <v>14</v>
      </c>
      <c r="C32" s="2">
        <v>2</v>
      </c>
      <c r="D32" s="2">
        <f t="shared" si="0"/>
        <v>320</v>
      </c>
      <c r="E32" s="2">
        <f t="shared" si="3"/>
        <v>896.3999999999999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39414</v>
      </c>
      <c r="B33" s="2" t="s">
        <v>14</v>
      </c>
      <c r="C33" s="2">
        <v>2</v>
      </c>
      <c r="D33" s="2">
        <f t="shared" si="0"/>
        <v>320</v>
      </c>
      <c r="E33" s="2">
        <f t="shared" si="3"/>
        <v>795.1999999999998</v>
      </c>
      <c r="F33" s="2">
        <f t="shared" si="1"/>
        <v>421.2</v>
      </c>
      <c r="G33" s="2" t="str">
        <f t="shared" si="2"/>
        <v>Oui</v>
      </c>
    </row>
    <row r="34" spans="1:7" ht="16.5" customHeight="1">
      <c r="A34" s="1">
        <v>39415</v>
      </c>
      <c r="B34" s="2" t="s">
        <v>14</v>
      </c>
      <c r="C34" s="2">
        <v>1</v>
      </c>
      <c r="D34" s="2">
        <f t="shared" si="0"/>
        <v>160</v>
      </c>
      <c r="E34" s="2">
        <f t="shared" si="3"/>
        <v>693.9999999999998</v>
      </c>
      <c r="F34" s="2">
        <f t="shared" si="1"/>
        <v>421.2</v>
      </c>
      <c r="G34" s="2" t="str">
        <f t="shared" si="2"/>
        <v>Oui</v>
      </c>
    </row>
    <row r="35" spans="1:7" ht="16.5" customHeight="1">
      <c r="A35" s="1">
        <v>39416</v>
      </c>
      <c r="B35" s="2" t="s">
        <v>14</v>
      </c>
      <c r="C35" s="2">
        <v>4</v>
      </c>
      <c r="D35" s="2">
        <f t="shared" si="0"/>
        <v>640</v>
      </c>
      <c r="E35" s="2">
        <f t="shared" si="3"/>
        <v>432.7999999999998</v>
      </c>
      <c r="F35" s="2">
        <f t="shared" si="1"/>
        <v>421.2</v>
      </c>
      <c r="G35" s="2" t="str">
        <f t="shared" si="2"/>
        <v>Non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2">
      <selection activeCell="E6" sqref="E6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25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MIN(IF(Novembre!G35="Oui",Novembre!E35-Novembre!F35+Novembre!D35,Novembre!E35+Novembre!D35),2000)</f>
        <v>1072.7999999999997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39417</v>
      </c>
      <c r="B6" s="2" t="s">
        <v>13</v>
      </c>
      <c r="C6" s="2">
        <v>9</v>
      </c>
      <c r="D6" s="2">
        <f aca="true" t="shared" si="0" ref="D6:D36">C6*$D$3*0.8</f>
        <v>1440</v>
      </c>
      <c r="E6" s="2">
        <f>G3</f>
        <v>1072.7999999999997</v>
      </c>
      <c r="F6" s="2">
        <f aca="true" t="shared" si="1" ref="F6:F36">IF(B6="O",$G$4,0)</f>
        <v>0</v>
      </c>
      <c r="G6" s="2" t="str">
        <f aca="true" t="shared" si="2" ref="G6:G36">IF(B6="O",IF(E6&lt;450,"Non","Oui"),"Inutile")</f>
        <v>Inutile</v>
      </c>
    </row>
    <row r="7" spans="1:7" ht="16.5" customHeight="1">
      <c r="A7" s="1">
        <v>39418</v>
      </c>
      <c r="B7" s="2" t="s">
        <v>13</v>
      </c>
      <c r="C7" s="2">
        <v>11</v>
      </c>
      <c r="D7" s="2">
        <f t="shared" si="0"/>
        <v>1760</v>
      </c>
      <c r="E7" s="2">
        <f aca="true" t="shared" si="3" ref="E7:E36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39419</v>
      </c>
      <c r="B8" s="2" t="s">
        <v>14</v>
      </c>
      <c r="C8" s="2">
        <v>11</v>
      </c>
      <c r="D8" s="2">
        <f t="shared" si="0"/>
        <v>1760</v>
      </c>
      <c r="E8" s="2">
        <f t="shared" si="3"/>
        <v>2000</v>
      </c>
      <c r="F8" s="2">
        <f t="shared" si="1"/>
        <v>421.2</v>
      </c>
      <c r="G8" s="2" t="str">
        <f t="shared" si="2"/>
        <v>Oui</v>
      </c>
    </row>
    <row r="9" spans="1:7" ht="16.5" customHeight="1">
      <c r="A9" s="1">
        <v>39420</v>
      </c>
      <c r="B9" s="2" t="s">
        <v>14</v>
      </c>
      <c r="D9" s="2">
        <f t="shared" si="0"/>
        <v>0</v>
      </c>
      <c r="E9" s="2">
        <f t="shared" si="3"/>
        <v>2000</v>
      </c>
      <c r="F9" s="2">
        <f t="shared" si="1"/>
        <v>421.2</v>
      </c>
      <c r="G9" s="2" t="str">
        <f t="shared" si="2"/>
        <v>Oui</v>
      </c>
    </row>
    <row r="10" spans="1:7" ht="16.5" customHeight="1">
      <c r="A10" s="1">
        <v>39421</v>
      </c>
      <c r="B10" s="2" t="s">
        <v>14</v>
      </c>
      <c r="C10" s="2">
        <v>2</v>
      </c>
      <c r="D10" s="2">
        <f t="shared" si="0"/>
        <v>320</v>
      </c>
      <c r="E10" s="2">
        <f t="shared" si="3"/>
        <v>1578.8</v>
      </c>
      <c r="F10" s="2">
        <f t="shared" si="1"/>
        <v>421.2</v>
      </c>
      <c r="G10" s="2" t="str">
        <f t="shared" si="2"/>
        <v>Oui</v>
      </c>
    </row>
    <row r="11" spans="1:7" ht="16.5" customHeight="1">
      <c r="A11" s="1">
        <v>39422</v>
      </c>
      <c r="B11" s="2" t="s">
        <v>14</v>
      </c>
      <c r="C11" s="2">
        <v>4</v>
      </c>
      <c r="D11" s="2">
        <f t="shared" si="0"/>
        <v>640</v>
      </c>
      <c r="E11" s="2">
        <f t="shared" si="3"/>
        <v>1477.6</v>
      </c>
      <c r="F11" s="2">
        <f t="shared" si="1"/>
        <v>421.2</v>
      </c>
      <c r="G11" s="2" t="str">
        <f t="shared" si="2"/>
        <v>Oui</v>
      </c>
    </row>
    <row r="12" spans="1:7" ht="16.5" customHeight="1">
      <c r="A12" s="1">
        <v>39423</v>
      </c>
      <c r="B12" s="2" t="s">
        <v>14</v>
      </c>
      <c r="C12" s="2">
        <v>11</v>
      </c>
      <c r="D12" s="2">
        <f t="shared" si="0"/>
        <v>1760</v>
      </c>
      <c r="E12" s="2">
        <f t="shared" si="3"/>
        <v>1696.3999999999999</v>
      </c>
      <c r="F12" s="2">
        <f t="shared" si="1"/>
        <v>421.2</v>
      </c>
      <c r="G12" s="2" t="str">
        <f t="shared" si="2"/>
        <v>Oui</v>
      </c>
    </row>
    <row r="13" spans="1:7" ht="16.5" customHeight="1">
      <c r="A13" s="1">
        <v>39424</v>
      </c>
      <c r="B13" s="2" t="s">
        <v>13</v>
      </c>
      <c r="C13" s="2">
        <v>4</v>
      </c>
      <c r="D13" s="2">
        <f t="shared" si="0"/>
        <v>640</v>
      </c>
      <c r="E13" s="2">
        <f t="shared" si="3"/>
        <v>2000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39425</v>
      </c>
      <c r="B14" s="2" t="s">
        <v>13</v>
      </c>
      <c r="C14" s="2">
        <v>20</v>
      </c>
      <c r="D14" s="2">
        <f t="shared" si="0"/>
        <v>3200</v>
      </c>
      <c r="E14" s="2">
        <f t="shared" si="3"/>
        <v>2000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39426</v>
      </c>
      <c r="B15" s="2" t="s">
        <v>14</v>
      </c>
      <c r="C15" s="2">
        <v>12</v>
      </c>
      <c r="D15" s="2">
        <f t="shared" si="0"/>
        <v>1920</v>
      </c>
      <c r="E15" s="2">
        <f t="shared" si="3"/>
        <v>2000</v>
      </c>
      <c r="F15" s="2">
        <f t="shared" si="1"/>
        <v>421.2</v>
      </c>
      <c r="G15" s="2" t="str">
        <f t="shared" si="2"/>
        <v>Oui</v>
      </c>
    </row>
    <row r="16" spans="1:7" ht="16.5" customHeight="1">
      <c r="A16" s="1">
        <v>39427</v>
      </c>
      <c r="B16" s="2" t="s">
        <v>14</v>
      </c>
      <c r="D16" s="2">
        <f t="shared" si="0"/>
        <v>0</v>
      </c>
      <c r="E16" s="2">
        <f t="shared" si="3"/>
        <v>2000</v>
      </c>
      <c r="F16" s="2">
        <f t="shared" si="1"/>
        <v>421.2</v>
      </c>
      <c r="G16" s="2" t="str">
        <f t="shared" si="2"/>
        <v>Oui</v>
      </c>
    </row>
    <row r="17" spans="1:7" ht="16.5" customHeight="1">
      <c r="A17" s="1">
        <v>39428</v>
      </c>
      <c r="B17" s="2" t="s">
        <v>14</v>
      </c>
      <c r="D17" s="2">
        <f t="shared" si="0"/>
        <v>0</v>
      </c>
      <c r="E17" s="2">
        <f t="shared" si="3"/>
        <v>1578.8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39429</v>
      </c>
      <c r="B18" s="2" t="s">
        <v>14</v>
      </c>
      <c r="D18" s="2">
        <f t="shared" si="0"/>
        <v>0</v>
      </c>
      <c r="E18" s="2">
        <f t="shared" si="3"/>
        <v>1157.6</v>
      </c>
      <c r="F18" s="2">
        <f t="shared" si="1"/>
        <v>421.2</v>
      </c>
      <c r="G18" s="2" t="str">
        <f t="shared" si="2"/>
        <v>Oui</v>
      </c>
    </row>
    <row r="19" spans="1:7" ht="16.5" customHeight="1">
      <c r="A19" s="1">
        <v>39430</v>
      </c>
      <c r="B19" s="2" t="s">
        <v>14</v>
      </c>
      <c r="D19" s="2">
        <f t="shared" si="0"/>
        <v>0</v>
      </c>
      <c r="E19" s="2">
        <f t="shared" si="3"/>
        <v>736.3999999999999</v>
      </c>
      <c r="F19" s="2">
        <f t="shared" si="1"/>
        <v>421.2</v>
      </c>
      <c r="G19" s="2" t="str">
        <f t="shared" si="2"/>
        <v>Oui</v>
      </c>
    </row>
    <row r="20" spans="1:7" ht="16.5" customHeight="1">
      <c r="A20" s="1">
        <v>39431</v>
      </c>
      <c r="B20" s="2" t="s">
        <v>13</v>
      </c>
      <c r="D20" s="2">
        <f t="shared" si="0"/>
        <v>0</v>
      </c>
      <c r="E20" s="2">
        <f t="shared" si="3"/>
        <v>315.1999999999999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39432</v>
      </c>
      <c r="B21" s="2" t="s">
        <v>13</v>
      </c>
      <c r="D21" s="2">
        <f t="shared" si="0"/>
        <v>0</v>
      </c>
      <c r="E21" s="2">
        <f t="shared" si="3"/>
        <v>315.1999999999999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39433</v>
      </c>
      <c r="B22" s="2" t="s">
        <v>14</v>
      </c>
      <c r="D22" s="2">
        <f t="shared" si="0"/>
        <v>0</v>
      </c>
      <c r="E22" s="2">
        <f t="shared" si="3"/>
        <v>315.1999999999999</v>
      </c>
      <c r="F22" s="2">
        <f t="shared" si="1"/>
        <v>421.2</v>
      </c>
      <c r="G22" s="2" t="str">
        <f t="shared" si="2"/>
        <v>Non</v>
      </c>
    </row>
    <row r="23" spans="1:7" ht="16.5" customHeight="1">
      <c r="A23" s="1">
        <v>39434</v>
      </c>
      <c r="B23" s="2" t="s">
        <v>14</v>
      </c>
      <c r="D23" s="2">
        <f t="shared" si="0"/>
        <v>0</v>
      </c>
      <c r="E23" s="2">
        <f t="shared" si="3"/>
        <v>315.1999999999999</v>
      </c>
      <c r="F23" s="2">
        <f t="shared" si="1"/>
        <v>421.2</v>
      </c>
      <c r="G23" s="2" t="str">
        <f t="shared" si="2"/>
        <v>Non</v>
      </c>
    </row>
    <row r="24" spans="1:7" ht="16.5" customHeight="1">
      <c r="A24" s="1">
        <v>39435</v>
      </c>
      <c r="B24" s="2" t="s">
        <v>14</v>
      </c>
      <c r="D24" s="2">
        <f t="shared" si="0"/>
        <v>0</v>
      </c>
      <c r="E24" s="2">
        <f t="shared" si="3"/>
        <v>315.1999999999999</v>
      </c>
      <c r="F24" s="2">
        <f t="shared" si="1"/>
        <v>421.2</v>
      </c>
      <c r="G24" s="2" t="str">
        <f t="shared" si="2"/>
        <v>Non</v>
      </c>
    </row>
    <row r="25" spans="1:7" ht="16.5" customHeight="1">
      <c r="A25" s="1">
        <v>39436</v>
      </c>
      <c r="B25" s="2" t="s">
        <v>14</v>
      </c>
      <c r="D25" s="2">
        <f t="shared" si="0"/>
        <v>0</v>
      </c>
      <c r="E25" s="2">
        <f t="shared" si="3"/>
        <v>315.1999999999999</v>
      </c>
      <c r="F25" s="2">
        <f t="shared" si="1"/>
        <v>421.2</v>
      </c>
      <c r="G25" s="2" t="str">
        <f t="shared" si="2"/>
        <v>Non</v>
      </c>
    </row>
    <row r="26" spans="1:7" ht="16.5" customHeight="1">
      <c r="A26" s="1">
        <v>39437</v>
      </c>
      <c r="B26" s="2" t="s">
        <v>14</v>
      </c>
      <c r="D26" s="2">
        <f t="shared" si="0"/>
        <v>0</v>
      </c>
      <c r="E26" s="2">
        <f t="shared" si="3"/>
        <v>315.1999999999999</v>
      </c>
      <c r="F26" s="2">
        <f t="shared" si="1"/>
        <v>421.2</v>
      </c>
      <c r="G26" s="2" t="str">
        <f t="shared" si="2"/>
        <v>Non</v>
      </c>
    </row>
    <row r="27" spans="1:7" ht="16.5" customHeight="1">
      <c r="A27" s="1">
        <v>39438</v>
      </c>
      <c r="B27" s="2" t="s">
        <v>13</v>
      </c>
      <c r="D27" s="2">
        <f t="shared" si="0"/>
        <v>0</v>
      </c>
      <c r="E27" s="2">
        <f t="shared" si="3"/>
        <v>315.1999999999999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39439</v>
      </c>
      <c r="B28" s="2" t="s">
        <v>13</v>
      </c>
      <c r="D28" s="2">
        <f t="shared" si="0"/>
        <v>0</v>
      </c>
      <c r="E28" s="2">
        <f t="shared" si="3"/>
        <v>315.1999999999999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39440</v>
      </c>
      <c r="B29" s="2" t="s">
        <v>13</v>
      </c>
      <c r="D29" s="2">
        <f t="shared" si="0"/>
        <v>0</v>
      </c>
      <c r="E29" s="2">
        <f t="shared" si="3"/>
        <v>315.1999999999999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39441</v>
      </c>
      <c r="B30" s="2" t="s">
        <v>13</v>
      </c>
      <c r="C30" s="2">
        <v>9</v>
      </c>
      <c r="D30" s="2">
        <f t="shared" si="0"/>
        <v>1440</v>
      </c>
      <c r="E30" s="2">
        <f t="shared" si="3"/>
        <v>315.1999999999999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39442</v>
      </c>
      <c r="B31" s="2" t="s">
        <v>13</v>
      </c>
      <c r="D31" s="2">
        <f t="shared" si="0"/>
        <v>0</v>
      </c>
      <c r="E31" s="2">
        <f t="shared" si="3"/>
        <v>1755.1999999999998</v>
      </c>
      <c r="F31" s="2">
        <f t="shared" si="1"/>
        <v>0</v>
      </c>
      <c r="G31" s="2" t="str">
        <f t="shared" si="2"/>
        <v>Inutile</v>
      </c>
    </row>
    <row r="32" spans="1:7" ht="16.5" customHeight="1">
      <c r="A32" s="1">
        <v>39443</v>
      </c>
      <c r="B32" s="2" t="s">
        <v>13</v>
      </c>
      <c r="D32" s="2">
        <f t="shared" si="0"/>
        <v>0</v>
      </c>
      <c r="E32" s="2">
        <f t="shared" si="3"/>
        <v>1755.1999999999998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39444</v>
      </c>
      <c r="B33" s="2" t="s">
        <v>13</v>
      </c>
      <c r="D33" s="2">
        <f t="shared" si="0"/>
        <v>0</v>
      </c>
      <c r="E33" s="2">
        <f t="shared" si="3"/>
        <v>1755.1999999999998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39445</v>
      </c>
      <c r="B34" s="2" t="s">
        <v>13</v>
      </c>
      <c r="C34" s="2">
        <v>4</v>
      </c>
      <c r="D34" s="2">
        <f t="shared" si="0"/>
        <v>640</v>
      </c>
      <c r="E34" s="2">
        <f t="shared" si="3"/>
        <v>1755.1999999999998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39446</v>
      </c>
      <c r="B35" s="2" t="s">
        <v>13</v>
      </c>
      <c r="C35" s="2">
        <v>5</v>
      </c>
      <c r="D35" s="2">
        <f t="shared" si="0"/>
        <v>800</v>
      </c>
      <c r="E35" s="2">
        <f t="shared" si="3"/>
        <v>2000</v>
      </c>
      <c r="F35" s="2">
        <f t="shared" si="1"/>
        <v>0</v>
      </c>
      <c r="G35" s="2" t="str">
        <f t="shared" si="2"/>
        <v>Inutile</v>
      </c>
    </row>
    <row r="36" spans="1:7" ht="16.5" customHeight="1">
      <c r="A36" s="1">
        <v>39447</v>
      </c>
      <c r="B36" s="2" t="s">
        <v>13</v>
      </c>
      <c r="D36" s="2">
        <f t="shared" si="0"/>
        <v>0</v>
      </c>
      <c r="E36" s="2">
        <f t="shared" si="3"/>
        <v>2000</v>
      </c>
      <c r="F36" s="2">
        <f t="shared" si="1"/>
        <v>0</v>
      </c>
      <c r="G36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15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MIN(IF(Janvier!G36="Oui",Janvier!E36-Janvier!F36+Janvier!D36,Janvier!E36+Janvier!D36),2000)</f>
        <v>475.1999999999999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39114</v>
      </c>
      <c r="B6" s="2" t="s">
        <v>14</v>
      </c>
      <c r="D6" s="2">
        <f aca="true" t="shared" si="0" ref="D6:D33">C6*$D$3*0.8</f>
        <v>0</v>
      </c>
      <c r="E6" s="5">
        <f>G3</f>
        <v>475.1999999999999</v>
      </c>
      <c r="F6" s="2">
        <f aca="true" t="shared" si="1" ref="F6:F33">IF(B6="O",$G$4,0)</f>
        <v>421.2</v>
      </c>
      <c r="G6" s="2" t="str">
        <f aca="true" t="shared" si="2" ref="G6:G33">IF(B6="O",IF(E6&lt;450,"Non","Oui"),"Inutile")</f>
        <v>Oui</v>
      </c>
    </row>
    <row r="7" spans="1:7" ht="16.5" customHeight="1">
      <c r="A7" s="1">
        <v>39115</v>
      </c>
      <c r="B7" s="2" t="s">
        <v>14</v>
      </c>
      <c r="D7" s="2">
        <f t="shared" si="0"/>
        <v>0</v>
      </c>
      <c r="E7" s="5">
        <f aca="true" t="shared" si="3" ref="E7:E33">MIN(IF(G6="Oui",E6-F6+D6,E6+D6),2000)</f>
        <v>53.999999999999886</v>
      </c>
      <c r="F7" s="2">
        <f t="shared" si="1"/>
        <v>421.2</v>
      </c>
      <c r="G7" s="2" t="str">
        <f t="shared" si="2"/>
        <v>Non</v>
      </c>
    </row>
    <row r="8" spans="1:7" ht="16.5" customHeight="1">
      <c r="A8" s="1">
        <v>39116</v>
      </c>
      <c r="B8" s="2" t="s">
        <v>13</v>
      </c>
      <c r="D8" s="2">
        <f t="shared" si="0"/>
        <v>0</v>
      </c>
      <c r="E8" s="5">
        <f t="shared" si="3"/>
        <v>53.999999999999886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39117</v>
      </c>
      <c r="B9" s="2" t="s">
        <v>13</v>
      </c>
      <c r="D9" s="2">
        <f t="shared" si="0"/>
        <v>0</v>
      </c>
      <c r="E9" s="5">
        <f t="shared" si="3"/>
        <v>53.999999999999886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39118</v>
      </c>
      <c r="B10" s="2" t="s">
        <v>14</v>
      </c>
      <c r="D10" s="2">
        <f t="shared" si="0"/>
        <v>0</v>
      </c>
      <c r="E10" s="5">
        <f t="shared" si="3"/>
        <v>53.999999999999886</v>
      </c>
      <c r="F10" s="2">
        <f t="shared" si="1"/>
        <v>421.2</v>
      </c>
      <c r="G10" s="2" t="str">
        <f t="shared" si="2"/>
        <v>Non</v>
      </c>
    </row>
    <row r="11" spans="1:7" ht="16.5" customHeight="1">
      <c r="A11" s="1">
        <v>39119</v>
      </c>
      <c r="B11" s="2" t="s">
        <v>14</v>
      </c>
      <c r="D11" s="2">
        <f t="shared" si="0"/>
        <v>0</v>
      </c>
      <c r="E11" s="5">
        <f t="shared" si="3"/>
        <v>53.999999999999886</v>
      </c>
      <c r="F11" s="2">
        <f t="shared" si="1"/>
        <v>421.2</v>
      </c>
      <c r="G11" s="2" t="str">
        <f t="shared" si="2"/>
        <v>Non</v>
      </c>
    </row>
    <row r="12" spans="1:7" ht="16.5" customHeight="1">
      <c r="A12" s="1">
        <v>39120</v>
      </c>
      <c r="B12" s="2" t="s">
        <v>14</v>
      </c>
      <c r="C12" s="2">
        <v>0.5</v>
      </c>
      <c r="D12" s="2">
        <f t="shared" si="0"/>
        <v>80</v>
      </c>
      <c r="E12" s="5">
        <f t="shared" si="3"/>
        <v>53.999999999999886</v>
      </c>
      <c r="F12" s="2">
        <f t="shared" si="1"/>
        <v>421.2</v>
      </c>
      <c r="G12" s="2" t="str">
        <f t="shared" si="2"/>
        <v>Non</v>
      </c>
    </row>
    <row r="13" spans="1:7" ht="16.5" customHeight="1">
      <c r="A13" s="1">
        <v>39121</v>
      </c>
      <c r="B13" s="2" t="s">
        <v>14</v>
      </c>
      <c r="C13" s="2">
        <v>5</v>
      </c>
      <c r="D13" s="2">
        <f t="shared" si="0"/>
        <v>800</v>
      </c>
      <c r="E13" s="5">
        <f t="shared" si="3"/>
        <v>133.9999999999999</v>
      </c>
      <c r="F13" s="2">
        <f t="shared" si="1"/>
        <v>421.2</v>
      </c>
      <c r="G13" s="2" t="str">
        <f t="shared" si="2"/>
        <v>Non</v>
      </c>
    </row>
    <row r="14" spans="1:7" ht="16.5" customHeight="1">
      <c r="A14" s="1">
        <v>39122</v>
      </c>
      <c r="B14" s="2" t="s">
        <v>14</v>
      </c>
      <c r="C14" s="2">
        <v>2</v>
      </c>
      <c r="D14" s="2">
        <f t="shared" si="0"/>
        <v>320</v>
      </c>
      <c r="E14" s="5">
        <f t="shared" si="3"/>
        <v>933.9999999999999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39123</v>
      </c>
      <c r="B15" s="2" t="s">
        <v>13</v>
      </c>
      <c r="C15" s="2">
        <v>7</v>
      </c>
      <c r="D15" s="2">
        <f t="shared" si="0"/>
        <v>1120</v>
      </c>
      <c r="E15" s="5">
        <f t="shared" si="3"/>
        <v>832.8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39124</v>
      </c>
      <c r="B16" s="2" t="s">
        <v>13</v>
      </c>
      <c r="C16" s="2">
        <v>7</v>
      </c>
      <c r="D16" s="2">
        <f t="shared" si="0"/>
        <v>1120</v>
      </c>
      <c r="E16" s="5">
        <f t="shared" si="3"/>
        <v>1952.8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39125</v>
      </c>
      <c r="B17" s="2" t="s">
        <v>13</v>
      </c>
      <c r="C17" s="2">
        <v>10</v>
      </c>
      <c r="D17" s="2">
        <f t="shared" si="0"/>
        <v>1600</v>
      </c>
      <c r="E17" s="5">
        <f t="shared" si="3"/>
        <v>2000</v>
      </c>
      <c r="F17" s="2">
        <f t="shared" si="1"/>
        <v>0</v>
      </c>
      <c r="G17" s="2" t="str">
        <f t="shared" si="2"/>
        <v>Inutile</v>
      </c>
    </row>
    <row r="18" spans="1:7" ht="16.5" customHeight="1">
      <c r="A18" s="1">
        <v>39126</v>
      </c>
      <c r="B18" s="2" t="s">
        <v>13</v>
      </c>
      <c r="C18" s="2">
        <v>4</v>
      </c>
      <c r="D18" s="2">
        <f t="shared" si="0"/>
        <v>640</v>
      </c>
      <c r="E18" s="5">
        <f t="shared" si="3"/>
        <v>2000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39127</v>
      </c>
      <c r="B19" s="2" t="s">
        <v>13</v>
      </c>
      <c r="C19" s="2">
        <v>22</v>
      </c>
      <c r="D19" s="2">
        <f t="shared" si="0"/>
        <v>3520</v>
      </c>
      <c r="E19" s="5">
        <f t="shared" si="3"/>
        <v>2000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39128</v>
      </c>
      <c r="B20" s="2" t="s">
        <v>13</v>
      </c>
      <c r="C20" s="2">
        <v>5</v>
      </c>
      <c r="D20" s="2">
        <f t="shared" si="0"/>
        <v>800</v>
      </c>
      <c r="E20" s="5">
        <f t="shared" si="3"/>
        <v>2000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39129</v>
      </c>
      <c r="B21" s="2" t="s">
        <v>13</v>
      </c>
      <c r="D21" s="2">
        <f t="shared" si="0"/>
        <v>0</v>
      </c>
      <c r="E21" s="5">
        <f t="shared" si="3"/>
        <v>2000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39130</v>
      </c>
      <c r="B22" s="2" t="s">
        <v>13</v>
      </c>
      <c r="D22" s="2">
        <f t="shared" si="0"/>
        <v>0</v>
      </c>
      <c r="E22" s="5">
        <f t="shared" si="3"/>
        <v>2000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39131</v>
      </c>
      <c r="B23" s="2" t="s">
        <v>13</v>
      </c>
      <c r="D23" s="2">
        <f t="shared" si="0"/>
        <v>0</v>
      </c>
      <c r="E23" s="5">
        <f t="shared" si="3"/>
        <v>2000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39132</v>
      </c>
      <c r="B24" s="2" t="s">
        <v>13</v>
      </c>
      <c r="D24" s="2">
        <f t="shared" si="0"/>
        <v>0</v>
      </c>
      <c r="E24" s="5">
        <f t="shared" si="3"/>
        <v>2000</v>
      </c>
      <c r="F24" s="2">
        <f t="shared" si="1"/>
        <v>0</v>
      </c>
      <c r="G24" s="2" t="str">
        <f t="shared" si="2"/>
        <v>Inutile</v>
      </c>
    </row>
    <row r="25" spans="1:7" ht="16.5" customHeight="1">
      <c r="A25" s="1">
        <v>39133</v>
      </c>
      <c r="B25" s="2" t="s">
        <v>13</v>
      </c>
      <c r="C25" s="2">
        <v>2</v>
      </c>
      <c r="D25" s="2">
        <f t="shared" si="0"/>
        <v>320</v>
      </c>
      <c r="E25" s="5">
        <f t="shared" si="3"/>
        <v>2000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39134</v>
      </c>
      <c r="B26" s="2" t="s">
        <v>13</v>
      </c>
      <c r="C26" s="2">
        <v>6</v>
      </c>
      <c r="D26" s="2">
        <f t="shared" si="0"/>
        <v>960</v>
      </c>
      <c r="E26" s="5">
        <f t="shared" si="3"/>
        <v>2000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39135</v>
      </c>
      <c r="B27" s="2" t="s">
        <v>13</v>
      </c>
      <c r="C27" s="2">
        <v>3</v>
      </c>
      <c r="D27" s="2">
        <f t="shared" si="0"/>
        <v>480</v>
      </c>
      <c r="E27" s="5">
        <f t="shared" si="3"/>
        <v>2000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39136</v>
      </c>
      <c r="B28" s="2" t="s">
        <v>13</v>
      </c>
      <c r="C28" s="2">
        <v>1</v>
      </c>
      <c r="D28" s="2">
        <f t="shared" si="0"/>
        <v>160</v>
      </c>
      <c r="E28" s="5">
        <f t="shared" si="3"/>
        <v>2000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39137</v>
      </c>
      <c r="B29" s="2" t="s">
        <v>13</v>
      </c>
      <c r="C29" s="2">
        <v>11</v>
      </c>
      <c r="D29" s="2">
        <f t="shared" si="0"/>
        <v>1760</v>
      </c>
      <c r="E29" s="5">
        <f t="shared" si="3"/>
        <v>2000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39138</v>
      </c>
      <c r="B30" s="2" t="s">
        <v>13</v>
      </c>
      <c r="C30" s="2">
        <v>6</v>
      </c>
      <c r="D30" s="2">
        <f t="shared" si="0"/>
        <v>960</v>
      </c>
      <c r="E30" s="5">
        <f t="shared" si="3"/>
        <v>2000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39139</v>
      </c>
      <c r="B31" s="2" t="s">
        <v>14</v>
      </c>
      <c r="D31" s="2">
        <f t="shared" si="0"/>
        <v>0</v>
      </c>
      <c r="E31" s="5">
        <f t="shared" si="3"/>
        <v>2000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39140</v>
      </c>
      <c r="B32" s="2" t="s">
        <v>14</v>
      </c>
      <c r="C32" s="2">
        <v>5</v>
      </c>
      <c r="D32" s="2">
        <f t="shared" si="0"/>
        <v>800</v>
      </c>
      <c r="E32" s="5">
        <f t="shared" si="3"/>
        <v>1578.8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39141</v>
      </c>
      <c r="B33" s="2" t="s">
        <v>14</v>
      </c>
      <c r="C33" s="2">
        <v>2</v>
      </c>
      <c r="D33" s="2">
        <f t="shared" si="0"/>
        <v>320</v>
      </c>
      <c r="E33" s="5">
        <f t="shared" si="3"/>
        <v>1957.6</v>
      </c>
      <c r="F33" s="2">
        <f t="shared" si="1"/>
        <v>421.2</v>
      </c>
      <c r="G33" s="2" t="str">
        <f t="shared" si="2"/>
        <v>Oui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G4" sqref="G4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16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MIN(IF(Février!G33="Oui",Février!E33-Février!F33+Février!D33,Février!E33+Février!D33),2000)</f>
        <v>1856.3999999999999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39142</v>
      </c>
      <c r="B6" s="2" t="s">
        <v>14</v>
      </c>
      <c r="C6" s="2">
        <v>11</v>
      </c>
      <c r="D6" s="2">
        <f aca="true" t="shared" si="0" ref="D6:D36">C6*$D$3*0.8</f>
        <v>1760</v>
      </c>
      <c r="E6" s="2">
        <f>G3</f>
        <v>1856.3999999999999</v>
      </c>
      <c r="F6" s="2">
        <f aca="true" t="shared" si="1" ref="F6:F36">IF(B6="O",$G$4,0)</f>
        <v>421.2</v>
      </c>
      <c r="G6" s="2" t="str">
        <f aca="true" t="shared" si="2" ref="G6:G36">IF(B6="O",IF(E6&lt;450,"Non","Oui"),"Inutile")</f>
        <v>Oui</v>
      </c>
    </row>
    <row r="7" spans="1:7" ht="16.5" customHeight="1">
      <c r="A7" s="1">
        <v>39143</v>
      </c>
      <c r="B7" s="2" t="s">
        <v>14</v>
      </c>
      <c r="C7" s="2">
        <v>4</v>
      </c>
      <c r="D7" s="2">
        <f t="shared" si="0"/>
        <v>640</v>
      </c>
      <c r="E7" s="2">
        <f aca="true" t="shared" si="3" ref="E7:E36">MIN(IF(G6="Oui",E6-F6+D6,E6+D6),2000)</f>
        <v>2000</v>
      </c>
      <c r="F7" s="2">
        <f t="shared" si="1"/>
        <v>421.2</v>
      </c>
      <c r="G7" s="2" t="str">
        <f t="shared" si="2"/>
        <v>Oui</v>
      </c>
    </row>
    <row r="8" spans="1:7" ht="16.5" customHeight="1">
      <c r="A8" s="1">
        <v>39144</v>
      </c>
      <c r="B8" s="2" t="s">
        <v>13</v>
      </c>
      <c r="C8" s="2">
        <v>6</v>
      </c>
      <c r="D8" s="2">
        <f t="shared" si="0"/>
        <v>960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39145</v>
      </c>
      <c r="B9" s="2" t="s">
        <v>13</v>
      </c>
      <c r="C9" s="2">
        <v>4</v>
      </c>
      <c r="D9" s="2">
        <f t="shared" si="0"/>
        <v>640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39146</v>
      </c>
      <c r="B10" s="2" t="s">
        <v>14</v>
      </c>
      <c r="C10" s="2">
        <v>2</v>
      </c>
      <c r="D10" s="2">
        <f t="shared" si="0"/>
        <v>320</v>
      </c>
      <c r="E10" s="2">
        <f t="shared" si="3"/>
        <v>2000</v>
      </c>
      <c r="F10" s="2">
        <f t="shared" si="1"/>
        <v>421.2</v>
      </c>
      <c r="G10" s="2" t="str">
        <f t="shared" si="2"/>
        <v>Oui</v>
      </c>
    </row>
    <row r="11" spans="1:7" ht="16.5" customHeight="1">
      <c r="A11" s="1">
        <v>39147</v>
      </c>
      <c r="B11" s="2" t="s">
        <v>14</v>
      </c>
      <c r="C11" s="2">
        <v>3</v>
      </c>
      <c r="D11" s="2">
        <f t="shared" si="0"/>
        <v>480</v>
      </c>
      <c r="E11" s="2">
        <f t="shared" si="3"/>
        <v>1898.8</v>
      </c>
      <c r="F11" s="2">
        <f t="shared" si="1"/>
        <v>421.2</v>
      </c>
      <c r="G11" s="2" t="str">
        <f t="shared" si="2"/>
        <v>Oui</v>
      </c>
    </row>
    <row r="12" spans="1:7" ht="16.5" customHeight="1">
      <c r="A12" s="1">
        <v>39148</v>
      </c>
      <c r="B12" s="2" t="s">
        <v>14</v>
      </c>
      <c r="C12" s="2">
        <v>10</v>
      </c>
      <c r="D12" s="2">
        <f t="shared" si="0"/>
        <v>1600</v>
      </c>
      <c r="E12" s="2">
        <f t="shared" si="3"/>
        <v>1957.6</v>
      </c>
      <c r="F12" s="2">
        <f t="shared" si="1"/>
        <v>421.2</v>
      </c>
      <c r="G12" s="2" t="str">
        <f t="shared" si="2"/>
        <v>Oui</v>
      </c>
    </row>
    <row r="13" spans="1:7" ht="16.5" customHeight="1">
      <c r="A13" s="1">
        <v>39149</v>
      </c>
      <c r="B13" s="2" t="s">
        <v>14</v>
      </c>
      <c r="D13" s="2">
        <f t="shared" si="0"/>
        <v>0</v>
      </c>
      <c r="E13" s="2">
        <f t="shared" si="3"/>
        <v>2000</v>
      </c>
      <c r="F13" s="2">
        <f t="shared" si="1"/>
        <v>421.2</v>
      </c>
      <c r="G13" s="2" t="str">
        <f t="shared" si="2"/>
        <v>Oui</v>
      </c>
    </row>
    <row r="14" spans="1:7" ht="16.5" customHeight="1">
      <c r="A14" s="1">
        <v>39150</v>
      </c>
      <c r="B14" s="2" t="s">
        <v>14</v>
      </c>
      <c r="C14" s="2">
        <v>4</v>
      </c>
      <c r="D14" s="2">
        <f t="shared" si="0"/>
        <v>640</v>
      </c>
      <c r="E14" s="2">
        <f t="shared" si="3"/>
        <v>1578.8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39151</v>
      </c>
      <c r="B15" s="2" t="s">
        <v>13</v>
      </c>
      <c r="D15" s="2">
        <f t="shared" si="0"/>
        <v>0</v>
      </c>
      <c r="E15" s="2">
        <f t="shared" si="3"/>
        <v>1797.6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39152</v>
      </c>
      <c r="B16" s="2" t="s">
        <v>13</v>
      </c>
      <c r="D16" s="2">
        <f t="shared" si="0"/>
        <v>0</v>
      </c>
      <c r="E16" s="2">
        <f t="shared" si="3"/>
        <v>1797.6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39153</v>
      </c>
      <c r="B17" s="2" t="s">
        <v>14</v>
      </c>
      <c r="D17" s="2">
        <f t="shared" si="0"/>
        <v>0</v>
      </c>
      <c r="E17" s="2">
        <f t="shared" si="3"/>
        <v>1797.6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39154</v>
      </c>
      <c r="B18" s="2" t="s">
        <v>14</v>
      </c>
      <c r="D18" s="2">
        <f t="shared" si="0"/>
        <v>0</v>
      </c>
      <c r="E18" s="2">
        <f t="shared" si="3"/>
        <v>1376.3999999999999</v>
      </c>
      <c r="F18" s="2">
        <f t="shared" si="1"/>
        <v>421.2</v>
      </c>
      <c r="G18" s="2" t="str">
        <f t="shared" si="2"/>
        <v>Oui</v>
      </c>
    </row>
    <row r="19" spans="1:7" ht="16.5" customHeight="1">
      <c r="A19" s="1">
        <v>39155</v>
      </c>
      <c r="B19" s="2" t="s">
        <v>14</v>
      </c>
      <c r="D19" s="2">
        <f t="shared" si="0"/>
        <v>0</v>
      </c>
      <c r="E19" s="2">
        <f t="shared" si="3"/>
        <v>955.1999999999998</v>
      </c>
      <c r="F19" s="2">
        <f t="shared" si="1"/>
        <v>421.2</v>
      </c>
      <c r="G19" s="2" t="str">
        <f t="shared" si="2"/>
        <v>Oui</v>
      </c>
    </row>
    <row r="20" spans="1:7" ht="16.5" customHeight="1">
      <c r="A20" s="1">
        <v>39156</v>
      </c>
      <c r="B20" s="2" t="s">
        <v>14</v>
      </c>
      <c r="D20" s="2">
        <f t="shared" si="0"/>
        <v>0</v>
      </c>
      <c r="E20" s="2">
        <f t="shared" si="3"/>
        <v>533.9999999999998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39157</v>
      </c>
      <c r="B21" s="2" t="s">
        <v>14</v>
      </c>
      <c r="D21" s="2">
        <f t="shared" si="0"/>
        <v>0</v>
      </c>
      <c r="E21" s="2">
        <f t="shared" si="3"/>
        <v>112.79999999999978</v>
      </c>
      <c r="F21" s="2">
        <f t="shared" si="1"/>
        <v>421.2</v>
      </c>
      <c r="G21" s="2" t="str">
        <f t="shared" si="2"/>
        <v>Non</v>
      </c>
    </row>
    <row r="22" spans="1:7" ht="16.5" customHeight="1">
      <c r="A22" s="1">
        <v>39158</v>
      </c>
      <c r="B22" s="2" t="s">
        <v>13</v>
      </c>
      <c r="D22" s="2">
        <f t="shared" si="0"/>
        <v>0</v>
      </c>
      <c r="E22" s="2">
        <f t="shared" si="3"/>
        <v>112.79999999999978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39159</v>
      </c>
      <c r="B23" s="2" t="s">
        <v>13</v>
      </c>
      <c r="C23" s="2">
        <v>2</v>
      </c>
      <c r="D23" s="2">
        <f t="shared" si="0"/>
        <v>320</v>
      </c>
      <c r="E23" s="2">
        <f t="shared" si="3"/>
        <v>112.79999999999978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39160</v>
      </c>
      <c r="B24" s="2" t="s">
        <v>14</v>
      </c>
      <c r="C24" s="2">
        <v>6</v>
      </c>
      <c r="D24" s="2">
        <f t="shared" si="0"/>
        <v>960</v>
      </c>
      <c r="E24" s="2">
        <f t="shared" si="3"/>
        <v>432.7999999999998</v>
      </c>
      <c r="F24" s="2">
        <f t="shared" si="1"/>
        <v>421.2</v>
      </c>
      <c r="G24" s="2" t="str">
        <f t="shared" si="2"/>
        <v>Non</v>
      </c>
    </row>
    <row r="25" spans="1:7" ht="16.5" customHeight="1">
      <c r="A25" s="1">
        <v>39161</v>
      </c>
      <c r="B25" s="2" t="s">
        <v>14</v>
      </c>
      <c r="C25" s="2">
        <v>5</v>
      </c>
      <c r="D25" s="2">
        <f t="shared" si="0"/>
        <v>800</v>
      </c>
      <c r="E25" s="2">
        <f t="shared" si="3"/>
        <v>1392.7999999999997</v>
      </c>
      <c r="F25" s="2">
        <f t="shared" si="1"/>
        <v>421.2</v>
      </c>
      <c r="G25" s="2" t="str">
        <f t="shared" si="2"/>
        <v>Oui</v>
      </c>
    </row>
    <row r="26" spans="1:7" ht="16.5" customHeight="1">
      <c r="A26" s="1">
        <v>39162</v>
      </c>
      <c r="B26" s="2" t="s">
        <v>14</v>
      </c>
      <c r="D26" s="2">
        <f t="shared" si="0"/>
        <v>0</v>
      </c>
      <c r="E26" s="2">
        <f t="shared" si="3"/>
        <v>1771.5999999999997</v>
      </c>
      <c r="F26" s="2">
        <f t="shared" si="1"/>
        <v>421.2</v>
      </c>
      <c r="G26" s="2" t="str">
        <f t="shared" si="2"/>
        <v>Oui</v>
      </c>
    </row>
    <row r="27" spans="1:7" ht="16.5" customHeight="1">
      <c r="A27" s="1">
        <v>39163</v>
      </c>
      <c r="B27" s="2" t="s">
        <v>14</v>
      </c>
      <c r="D27" s="2">
        <f t="shared" si="0"/>
        <v>0</v>
      </c>
      <c r="E27" s="2">
        <f t="shared" si="3"/>
        <v>1350.3999999999996</v>
      </c>
      <c r="F27" s="2">
        <f t="shared" si="1"/>
        <v>421.2</v>
      </c>
      <c r="G27" s="2" t="str">
        <f t="shared" si="2"/>
        <v>Oui</v>
      </c>
    </row>
    <row r="28" spans="1:7" ht="16.5" customHeight="1">
      <c r="A28" s="1">
        <v>39164</v>
      </c>
      <c r="B28" s="2" t="s">
        <v>14</v>
      </c>
      <c r="D28" s="2">
        <f t="shared" si="0"/>
        <v>0</v>
      </c>
      <c r="E28" s="2">
        <f t="shared" si="3"/>
        <v>929.1999999999996</v>
      </c>
      <c r="F28" s="2">
        <f t="shared" si="1"/>
        <v>421.2</v>
      </c>
      <c r="G28" s="2" t="str">
        <f t="shared" si="2"/>
        <v>Oui</v>
      </c>
    </row>
    <row r="29" spans="1:7" ht="16.5" customHeight="1">
      <c r="A29" s="1">
        <v>39165</v>
      </c>
      <c r="B29" s="2" t="s">
        <v>13</v>
      </c>
      <c r="D29" s="2">
        <f t="shared" si="0"/>
        <v>0</v>
      </c>
      <c r="E29" s="2">
        <f t="shared" si="3"/>
        <v>507.9999999999996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39166</v>
      </c>
      <c r="B30" s="2" t="s">
        <v>13</v>
      </c>
      <c r="C30" s="2">
        <v>4</v>
      </c>
      <c r="D30" s="2">
        <f t="shared" si="0"/>
        <v>640</v>
      </c>
      <c r="E30" s="2">
        <f t="shared" si="3"/>
        <v>507.9999999999996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39167</v>
      </c>
      <c r="B31" s="2" t="s">
        <v>14</v>
      </c>
      <c r="D31" s="2">
        <f t="shared" si="0"/>
        <v>0</v>
      </c>
      <c r="E31" s="2">
        <f t="shared" si="3"/>
        <v>1147.9999999999995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39168</v>
      </c>
      <c r="B32" s="2" t="s">
        <v>14</v>
      </c>
      <c r="D32" s="2">
        <f t="shared" si="0"/>
        <v>0</v>
      </c>
      <c r="E32" s="2">
        <f t="shared" si="3"/>
        <v>726.7999999999995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39169</v>
      </c>
      <c r="B33" s="2" t="s">
        <v>14</v>
      </c>
      <c r="D33" s="2">
        <f t="shared" si="0"/>
        <v>0</v>
      </c>
      <c r="E33" s="2">
        <f t="shared" si="3"/>
        <v>305.5999999999995</v>
      </c>
      <c r="F33" s="2">
        <f t="shared" si="1"/>
        <v>421.2</v>
      </c>
      <c r="G33" s="2" t="str">
        <f t="shared" si="2"/>
        <v>Non</v>
      </c>
    </row>
    <row r="34" spans="1:7" ht="16.5" customHeight="1">
      <c r="A34" s="1">
        <v>39170</v>
      </c>
      <c r="B34" s="2" t="s">
        <v>14</v>
      </c>
      <c r="C34" s="2">
        <v>7</v>
      </c>
      <c r="D34" s="2">
        <f t="shared" si="0"/>
        <v>1120</v>
      </c>
      <c r="E34" s="2">
        <f t="shared" si="3"/>
        <v>305.5999999999995</v>
      </c>
      <c r="F34" s="2">
        <f t="shared" si="1"/>
        <v>421.2</v>
      </c>
      <c r="G34" s="2" t="str">
        <f t="shared" si="2"/>
        <v>Non</v>
      </c>
    </row>
    <row r="35" spans="1:7" ht="16.5" customHeight="1">
      <c r="A35" s="1">
        <v>39171</v>
      </c>
      <c r="B35" s="2" t="s">
        <v>14</v>
      </c>
      <c r="C35" s="2">
        <v>17</v>
      </c>
      <c r="D35" s="2">
        <f t="shared" si="0"/>
        <v>2720</v>
      </c>
      <c r="E35" s="2">
        <f t="shared" si="3"/>
        <v>1425.5999999999995</v>
      </c>
      <c r="F35" s="2">
        <f t="shared" si="1"/>
        <v>421.2</v>
      </c>
      <c r="G35" s="2" t="str">
        <f t="shared" si="2"/>
        <v>Oui</v>
      </c>
    </row>
    <row r="36" spans="1:7" ht="16.5" customHeight="1">
      <c r="A36" s="1">
        <v>39172</v>
      </c>
      <c r="B36" s="2" t="s">
        <v>13</v>
      </c>
      <c r="C36" s="2">
        <v>18</v>
      </c>
      <c r="D36" s="2">
        <f t="shared" si="0"/>
        <v>2880</v>
      </c>
      <c r="E36" s="2">
        <f t="shared" si="3"/>
        <v>2000</v>
      </c>
      <c r="F36" s="2">
        <f t="shared" si="1"/>
        <v>0</v>
      </c>
      <c r="G36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17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MIN(IF(Mars!G36="Oui",Mars!E36-Mars!F36+Mars!D36,Mars!E36+Mars!D36),2000)</f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39173</v>
      </c>
      <c r="B6" s="2" t="s">
        <v>13</v>
      </c>
      <c r="D6" s="2">
        <f aca="true" t="shared" si="0" ref="D6:D35">C6*$D$3*0.8</f>
        <v>0</v>
      </c>
      <c r="E6" s="2">
        <f>G3</f>
        <v>2000</v>
      </c>
      <c r="F6" s="2">
        <f aca="true" t="shared" si="1" ref="F6:F35">IF(B6="O",$G$4,0)</f>
        <v>0</v>
      </c>
      <c r="G6" s="2" t="str">
        <f aca="true" t="shared" si="2" ref="G6:G35">IF(B6="O",IF(E6&lt;450,"Non","Oui"),"Inutile")</f>
        <v>Inutile</v>
      </c>
    </row>
    <row r="7" spans="1:7" ht="16.5" customHeight="1">
      <c r="A7" s="1">
        <v>39174</v>
      </c>
      <c r="B7" s="2" t="s">
        <v>13</v>
      </c>
      <c r="D7" s="2">
        <f t="shared" si="0"/>
        <v>0</v>
      </c>
      <c r="E7" s="2">
        <f aca="true" t="shared" si="3" ref="E7:E35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39175</v>
      </c>
      <c r="B8" s="2" t="s">
        <v>13</v>
      </c>
      <c r="D8" s="2">
        <f t="shared" si="0"/>
        <v>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39176</v>
      </c>
      <c r="B9" s="2" t="s">
        <v>13</v>
      </c>
      <c r="D9" s="2">
        <f t="shared" si="0"/>
        <v>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39177</v>
      </c>
      <c r="B10" s="2" t="s">
        <v>13</v>
      </c>
      <c r="D10" s="2">
        <f t="shared" si="0"/>
        <v>0</v>
      </c>
      <c r="E10" s="2">
        <f t="shared" si="3"/>
        <v>2000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39178</v>
      </c>
      <c r="B11" s="2" t="s">
        <v>13</v>
      </c>
      <c r="D11" s="2">
        <f t="shared" si="0"/>
        <v>0</v>
      </c>
      <c r="E11" s="2">
        <f t="shared" si="3"/>
        <v>2000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39179</v>
      </c>
      <c r="B12" s="2" t="s">
        <v>13</v>
      </c>
      <c r="D12" s="2">
        <f t="shared" si="0"/>
        <v>0</v>
      </c>
      <c r="E12" s="2">
        <f t="shared" si="3"/>
        <v>2000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39180</v>
      </c>
      <c r="B13" s="2" t="s">
        <v>13</v>
      </c>
      <c r="D13" s="2">
        <f t="shared" si="0"/>
        <v>0</v>
      </c>
      <c r="E13" s="2">
        <f t="shared" si="3"/>
        <v>2000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39181</v>
      </c>
      <c r="B14" s="2" t="s">
        <v>13</v>
      </c>
      <c r="D14" s="2">
        <f t="shared" si="0"/>
        <v>0</v>
      </c>
      <c r="E14" s="2">
        <f t="shared" si="3"/>
        <v>2000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39182</v>
      </c>
      <c r="B15" s="2" t="s">
        <v>13</v>
      </c>
      <c r="D15" s="2">
        <f t="shared" si="0"/>
        <v>0</v>
      </c>
      <c r="E15" s="2">
        <f t="shared" si="3"/>
        <v>2000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39183</v>
      </c>
      <c r="B16" s="2" t="s">
        <v>13</v>
      </c>
      <c r="D16" s="2">
        <f t="shared" si="0"/>
        <v>0</v>
      </c>
      <c r="E16" s="2">
        <f t="shared" si="3"/>
        <v>2000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39184</v>
      </c>
      <c r="B17" s="2" t="s">
        <v>13</v>
      </c>
      <c r="D17" s="2">
        <f t="shared" si="0"/>
        <v>0</v>
      </c>
      <c r="E17" s="2">
        <f t="shared" si="3"/>
        <v>2000</v>
      </c>
      <c r="F17" s="2">
        <f t="shared" si="1"/>
        <v>0</v>
      </c>
      <c r="G17" s="2" t="str">
        <f t="shared" si="2"/>
        <v>Inutile</v>
      </c>
    </row>
    <row r="18" spans="1:7" ht="16.5" customHeight="1">
      <c r="A18" s="1">
        <v>39185</v>
      </c>
      <c r="B18" s="2" t="s">
        <v>13</v>
      </c>
      <c r="D18" s="2">
        <f t="shared" si="0"/>
        <v>0</v>
      </c>
      <c r="E18" s="2">
        <f t="shared" si="3"/>
        <v>2000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39186</v>
      </c>
      <c r="B19" s="2" t="s">
        <v>13</v>
      </c>
      <c r="D19" s="2">
        <f t="shared" si="0"/>
        <v>0</v>
      </c>
      <c r="E19" s="2">
        <f t="shared" si="3"/>
        <v>2000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39187</v>
      </c>
      <c r="B20" s="2" t="s">
        <v>13</v>
      </c>
      <c r="D20" s="2">
        <f t="shared" si="0"/>
        <v>0</v>
      </c>
      <c r="E20" s="2">
        <f t="shared" si="3"/>
        <v>2000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39188</v>
      </c>
      <c r="B21" s="2" t="s">
        <v>14</v>
      </c>
      <c r="C21" s="2">
        <v>4</v>
      </c>
      <c r="D21" s="2">
        <f t="shared" si="0"/>
        <v>640</v>
      </c>
      <c r="E21" s="2">
        <f t="shared" si="3"/>
        <v>2000</v>
      </c>
      <c r="F21" s="2">
        <f t="shared" si="1"/>
        <v>421.2</v>
      </c>
      <c r="G21" s="2" t="str">
        <f t="shared" si="2"/>
        <v>Oui</v>
      </c>
    </row>
    <row r="22" spans="1:7" ht="16.5" customHeight="1">
      <c r="A22" s="1">
        <v>39189</v>
      </c>
      <c r="B22" s="2" t="s">
        <v>14</v>
      </c>
      <c r="C22" s="2">
        <v>3</v>
      </c>
      <c r="D22" s="2">
        <f t="shared" si="0"/>
        <v>480</v>
      </c>
      <c r="E22" s="2">
        <f t="shared" si="3"/>
        <v>2000</v>
      </c>
      <c r="F22" s="2">
        <f t="shared" si="1"/>
        <v>421.2</v>
      </c>
      <c r="G22" s="2" t="str">
        <f t="shared" si="2"/>
        <v>Oui</v>
      </c>
    </row>
    <row r="23" spans="1:7" ht="16.5" customHeight="1">
      <c r="A23" s="1">
        <v>39190</v>
      </c>
      <c r="B23" s="2" t="s">
        <v>14</v>
      </c>
      <c r="D23" s="2">
        <f t="shared" si="0"/>
        <v>0</v>
      </c>
      <c r="E23" s="2">
        <f t="shared" si="3"/>
        <v>2000</v>
      </c>
      <c r="F23" s="2">
        <f t="shared" si="1"/>
        <v>421.2</v>
      </c>
      <c r="G23" s="2" t="str">
        <f t="shared" si="2"/>
        <v>Oui</v>
      </c>
    </row>
    <row r="24" spans="1:7" ht="16.5" customHeight="1">
      <c r="A24" s="1">
        <v>39191</v>
      </c>
      <c r="B24" s="2" t="s">
        <v>14</v>
      </c>
      <c r="D24" s="2">
        <f t="shared" si="0"/>
        <v>0</v>
      </c>
      <c r="E24" s="2">
        <f t="shared" si="3"/>
        <v>1578.8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39192</v>
      </c>
      <c r="B25" s="2" t="s">
        <v>14</v>
      </c>
      <c r="D25" s="2">
        <f t="shared" si="0"/>
        <v>0</v>
      </c>
      <c r="E25" s="2">
        <f t="shared" si="3"/>
        <v>1157.6</v>
      </c>
      <c r="F25" s="2">
        <f t="shared" si="1"/>
        <v>421.2</v>
      </c>
      <c r="G25" s="2" t="str">
        <f t="shared" si="2"/>
        <v>Oui</v>
      </c>
    </row>
    <row r="26" spans="1:7" ht="16.5" customHeight="1">
      <c r="A26" s="1">
        <v>39193</v>
      </c>
      <c r="B26" s="2" t="s">
        <v>13</v>
      </c>
      <c r="D26" s="2">
        <f t="shared" si="0"/>
        <v>0</v>
      </c>
      <c r="E26" s="2">
        <f t="shared" si="3"/>
        <v>736.3999999999999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39194</v>
      </c>
      <c r="B27" s="2" t="s">
        <v>13</v>
      </c>
      <c r="D27" s="2">
        <f t="shared" si="0"/>
        <v>0</v>
      </c>
      <c r="E27" s="2">
        <f t="shared" si="3"/>
        <v>736.3999999999999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39195</v>
      </c>
      <c r="B28" s="2" t="s">
        <v>14</v>
      </c>
      <c r="D28" s="2">
        <f t="shared" si="0"/>
        <v>0</v>
      </c>
      <c r="E28" s="2">
        <f t="shared" si="3"/>
        <v>736.3999999999999</v>
      </c>
      <c r="F28" s="2">
        <f t="shared" si="1"/>
        <v>421.2</v>
      </c>
      <c r="G28" s="2" t="str">
        <f t="shared" si="2"/>
        <v>Oui</v>
      </c>
    </row>
    <row r="29" spans="1:7" ht="16.5" customHeight="1">
      <c r="A29" s="1">
        <v>39196</v>
      </c>
      <c r="B29" s="2" t="s">
        <v>14</v>
      </c>
      <c r="D29" s="2">
        <f t="shared" si="0"/>
        <v>0</v>
      </c>
      <c r="E29" s="2">
        <f t="shared" si="3"/>
        <v>315.1999999999999</v>
      </c>
      <c r="F29" s="2">
        <f t="shared" si="1"/>
        <v>421.2</v>
      </c>
      <c r="G29" s="2" t="str">
        <f t="shared" si="2"/>
        <v>Non</v>
      </c>
    </row>
    <row r="30" spans="1:7" ht="16.5" customHeight="1">
      <c r="A30" s="1">
        <v>39197</v>
      </c>
      <c r="B30" s="2" t="s">
        <v>14</v>
      </c>
      <c r="C30" s="2">
        <v>3</v>
      </c>
      <c r="D30" s="2">
        <f t="shared" si="0"/>
        <v>480</v>
      </c>
      <c r="E30" s="2">
        <f t="shared" si="3"/>
        <v>315.1999999999999</v>
      </c>
      <c r="F30" s="2">
        <f t="shared" si="1"/>
        <v>421.2</v>
      </c>
      <c r="G30" s="2" t="str">
        <f t="shared" si="2"/>
        <v>Non</v>
      </c>
    </row>
    <row r="31" spans="1:7" ht="16.5" customHeight="1">
      <c r="A31" s="1">
        <v>39198</v>
      </c>
      <c r="B31" s="2" t="s">
        <v>14</v>
      </c>
      <c r="C31" s="2">
        <v>1</v>
      </c>
      <c r="D31" s="2">
        <f t="shared" si="0"/>
        <v>160</v>
      </c>
      <c r="E31" s="2">
        <f t="shared" si="3"/>
        <v>795.1999999999998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39199</v>
      </c>
      <c r="B32" s="2" t="s">
        <v>14</v>
      </c>
      <c r="C32" s="2">
        <v>2</v>
      </c>
      <c r="D32" s="2">
        <f t="shared" si="0"/>
        <v>320</v>
      </c>
      <c r="E32" s="2">
        <f t="shared" si="3"/>
        <v>533.9999999999998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39200</v>
      </c>
      <c r="B33" s="2" t="s">
        <v>13</v>
      </c>
      <c r="C33" s="2">
        <v>1</v>
      </c>
      <c r="D33" s="2">
        <f t="shared" si="0"/>
        <v>160</v>
      </c>
      <c r="E33" s="2">
        <f t="shared" si="3"/>
        <v>432.7999999999998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39201</v>
      </c>
      <c r="B34" s="2" t="s">
        <v>13</v>
      </c>
      <c r="D34" s="2">
        <f t="shared" si="0"/>
        <v>0</v>
      </c>
      <c r="E34" s="2">
        <f t="shared" si="3"/>
        <v>592.7999999999997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39202</v>
      </c>
      <c r="B35" s="2" t="s">
        <v>14</v>
      </c>
      <c r="C35" s="2">
        <v>10</v>
      </c>
      <c r="D35" s="2">
        <f t="shared" si="0"/>
        <v>1600</v>
      </c>
      <c r="E35" s="2">
        <f t="shared" si="3"/>
        <v>592.7999999999997</v>
      </c>
      <c r="F35" s="2">
        <f t="shared" si="1"/>
        <v>421.2</v>
      </c>
      <c r="G35" s="2" t="str">
        <f t="shared" si="2"/>
        <v>Oui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E16" sqref="E16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18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MIN(IF(Avril!G35="Oui",Avril!E35-Avril!F35+Avril!D35,Avril!E35+Avril!D35),2000)</f>
        <v>1771.5999999999997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39203</v>
      </c>
      <c r="B6" s="2" t="s">
        <v>13</v>
      </c>
      <c r="C6" s="2">
        <v>3</v>
      </c>
      <c r="D6" s="2">
        <f aca="true" t="shared" si="0" ref="D6:D36">C6*$D$3*0.8</f>
        <v>480</v>
      </c>
      <c r="E6" s="2">
        <f>G3</f>
        <v>1771.5999999999997</v>
      </c>
      <c r="F6" s="2">
        <f aca="true" t="shared" si="1" ref="F6:F36">IF(B6="O",$G$4,0)</f>
        <v>0</v>
      </c>
      <c r="G6" s="2" t="str">
        <f aca="true" t="shared" si="2" ref="G6:G36">IF(B6="O",IF(E6&lt;450,"Non","Oui"),"Inutile")</f>
        <v>Inutile</v>
      </c>
    </row>
    <row r="7" spans="1:7" ht="16.5" customHeight="1">
      <c r="A7" s="1">
        <v>39204</v>
      </c>
      <c r="B7" s="2" t="s">
        <v>14</v>
      </c>
      <c r="C7" s="2">
        <v>5</v>
      </c>
      <c r="D7" s="2">
        <f t="shared" si="0"/>
        <v>800</v>
      </c>
      <c r="E7" s="2">
        <f aca="true" t="shared" si="3" ref="E7:E36">MIN(IF(G6="Oui",E6-F6+D6,E6+D6),2000)</f>
        <v>2000</v>
      </c>
      <c r="F7" s="2">
        <f t="shared" si="1"/>
        <v>421.2</v>
      </c>
      <c r="G7" s="2" t="str">
        <f t="shared" si="2"/>
        <v>Oui</v>
      </c>
    </row>
    <row r="8" spans="1:7" ht="16.5" customHeight="1">
      <c r="A8" s="1">
        <v>39205</v>
      </c>
      <c r="B8" s="2" t="s">
        <v>14</v>
      </c>
      <c r="D8" s="2">
        <f t="shared" si="0"/>
        <v>0</v>
      </c>
      <c r="E8" s="2">
        <f t="shared" si="3"/>
        <v>2000</v>
      </c>
      <c r="F8" s="2">
        <f t="shared" si="1"/>
        <v>421.2</v>
      </c>
      <c r="G8" s="2" t="str">
        <f t="shared" si="2"/>
        <v>Oui</v>
      </c>
    </row>
    <row r="9" spans="1:7" ht="16.5" customHeight="1">
      <c r="A9" s="1">
        <v>39206</v>
      </c>
      <c r="B9" s="2" t="s">
        <v>14</v>
      </c>
      <c r="D9" s="2">
        <f t="shared" si="0"/>
        <v>0</v>
      </c>
      <c r="E9" s="2">
        <f t="shared" si="3"/>
        <v>1578.8</v>
      </c>
      <c r="F9" s="2">
        <f t="shared" si="1"/>
        <v>421.2</v>
      </c>
      <c r="G9" s="2" t="str">
        <f t="shared" si="2"/>
        <v>Oui</v>
      </c>
    </row>
    <row r="10" spans="1:7" ht="16.5" customHeight="1">
      <c r="A10" s="1">
        <v>39207</v>
      </c>
      <c r="B10" s="2" t="s">
        <v>13</v>
      </c>
      <c r="D10" s="2">
        <f t="shared" si="0"/>
        <v>0</v>
      </c>
      <c r="E10" s="2">
        <f t="shared" si="3"/>
        <v>1157.6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39208</v>
      </c>
      <c r="B11" s="2" t="s">
        <v>13</v>
      </c>
      <c r="D11" s="2">
        <f t="shared" si="0"/>
        <v>0</v>
      </c>
      <c r="E11" s="2">
        <f t="shared" si="3"/>
        <v>1157.6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39209</v>
      </c>
      <c r="B12" s="2" t="s">
        <v>14</v>
      </c>
      <c r="D12" s="2">
        <f t="shared" si="0"/>
        <v>0</v>
      </c>
      <c r="E12" s="2">
        <f t="shared" si="3"/>
        <v>1157.6</v>
      </c>
      <c r="F12" s="2">
        <f t="shared" si="1"/>
        <v>421.2</v>
      </c>
      <c r="G12" s="2" t="str">
        <f t="shared" si="2"/>
        <v>Oui</v>
      </c>
    </row>
    <row r="13" spans="1:7" ht="16.5" customHeight="1">
      <c r="A13" s="1">
        <v>39210</v>
      </c>
      <c r="B13" s="2" t="s">
        <v>13</v>
      </c>
      <c r="C13" s="2">
        <v>7</v>
      </c>
      <c r="D13" s="2">
        <f t="shared" si="0"/>
        <v>1120</v>
      </c>
      <c r="E13" s="2">
        <f t="shared" si="3"/>
        <v>736.3999999999999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39211</v>
      </c>
      <c r="B14" s="2" t="s">
        <v>14</v>
      </c>
      <c r="C14" s="2">
        <v>2</v>
      </c>
      <c r="D14" s="2">
        <f t="shared" si="0"/>
        <v>320</v>
      </c>
      <c r="E14" s="2">
        <f t="shared" si="3"/>
        <v>1856.3999999999999</v>
      </c>
      <c r="F14" s="2">
        <f t="shared" si="1"/>
        <v>421.2</v>
      </c>
      <c r="G14" s="2" t="str">
        <f t="shared" si="2"/>
        <v>Oui</v>
      </c>
    </row>
    <row r="15" spans="1:7" ht="16.5" customHeight="1">
      <c r="A15" s="1">
        <v>39212</v>
      </c>
      <c r="B15" s="2" t="s">
        <v>14</v>
      </c>
      <c r="D15" s="2">
        <f t="shared" si="0"/>
        <v>0</v>
      </c>
      <c r="E15" s="2">
        <f t="shared" si="3"/>
        <v>1755.1999999999998</v>
      </c>
      <c r="F15" s="2">
        <f t="shared" si="1"/>
        <v>421.2</v>
      </c>
      <c r="G15" s="2" t="str">
        <f t="shared" si="2"/>
        <v>Oui</v>
      </c>
    </row>
    <row r="16" spans="1:7" ht="16.5" customHeight="1">
      <c r="A16" s="1">
        <v>39213</v>
      </c>
      <c r="B16" s="2" t="s">
        <v>14</v>
      </c>
      <c r="C16" s="2">
        <v>1</v>
      </c>
      <c r="D16" s="2">
        <f t="shared" si="0"/>
        <v>160</v>
      </c>
      <c r="E16" s="5">
        <f t="shared" si="3"/>
        <v>1333.9999999999998</v>
      </c>
      <c r="F16" s="2">
        <f t="shared" si="1"/>
        <v>421.2</v>
      </c>
      <c r="G16" s="2" t="str">
        <f t="shared" si="2"/>
        <v>Oui</v>
      </c>
    </row>
    <row r="17" spans="1:7" ht="16.5" customHeight="1">
      <c r="A17" s="1">
        <v>39214</v>
      </c>
      <c r="B17" s="2" t="s">
        <v>13</v>
      </c>
      <c r="C17" s="2">
        <v>3</v>
      </c>
      <c r="D17" s="2">
        <f t="shared" si="0"/>
        <v>480</v>
      </c>
      <c r="E17" s="6">
        <f t="shared" si="3"/>
        <v>1072.7999999999997</v>
      </c>
      <c r="F17" s="2">
        <f t="shared" si="1"/>
        <v>0</v>
      </c>
      <c r="G17" s="2" t="str">
        <f t="shared" si="2"/>
        <v>Inutile</v>
      </c>
    </row>
    <row r="18" spans="1:7" ht="16.5" customHeight="1">
      <c r="A18" s="1">
        <v>39215</v>
      </c>
      <c r="B18" s="2" t="s">
        <v>13</v>
      </c>
      <c r="C18" s="2">
        <v>10</v>
      </c>
      <c r="D18" s="2">
        <f t="shared" si="0"/>
        <v>1600</v>
      </c>
      <c r="E18" s="2">
        <f t="shared" si="3"/>
        <v>1552.7999999999997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39216</v>
      </c>
      <c r="B19" s="2" t="s">
        <v>14</v>
      </c>
      <c r="C19" s="2">
        <v>6</v>
      </c>
      <c r="D19" s="2">
        <f t="shared" si="0"/>
        <v>960</v>
      </c>
      <c r="E19" s="2">
        <f t="shared" si="3"/>
        <v>2000</v>
      </c>
      <c r="F19" s="2">
        <f t="shared" si="1"/>
        <v>421.2</v>
      </c>
      <c r="G19" s="2" t="str">
        <f t="shared" si="2"/>
        <v>Oui</v>
      </c>
    </row>
    <row r="20" spans="1:7" ht="16.5" customHeight="1">
      <c r="A20" s="1">
        <v>39217</v>
      </c>
      <c r="B20" s="2" t="s">
        <v>14</v>
      </c>
      <c r="C20" s="2">
        <v>3</v>
      </c>
      <c r="D20" s="2">
        <f t="shared" si="0"/>
        <v>480</v>
      </c>
      <c r="E20" s="2">
        <f t="shared" si="3"/>
        <v>2000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39218</v>
      </c>
      <c r="B21" s="2" t="s">
        <v>14</v>
      </c>
      <c r="C21" s="2">
        <v>10</v>
      </c>
      <c r="D21" s="2">
        <f t="shared" si="0"/>
        <v>1600</v>
      </c>
      <c r="E21" s="2">
        <f t="shared" si="3"/>
        <v>2000</v>
      </c>
      <c r="F21" s="2">
        <f t="shared" si="1"/>
        <v>421.2</v>
      </c>
      <c r="G21" s="2" t="str">
        <f t="shared" si="2"/>
        <v>Oui</v>
      </c>
    </row>
    <row r="22" spans="1:7" ht="16.5" customHeight="1">
      <c r="A22" s="1">
        <v>39219</v>
      </c>
      <c r="B22" s="2" t="s">
        <v>13</v>
      </c>
      <c r="C22" s="2">
        <v>8</v>
      </c>
      <c r="D22" s="2">
        <f t="shared" si="0"/>
        <v>1280</v>
      </c>
      <c r="E22" s="2">
        <f t="shared" si="3"/>
        <v>2000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39220</v>
      </c>
      <c r="B23" s="2" t="s">
        <v>13</v>
      </c>
      <c r="D23" s="2">
        <f t="shared" si="0"/>
        <v>0</v>
      </c>
      <c r="E23" s="2">
        <f t="shared" si="3"/>
        <v>2000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39221</v>
      </c>
      <c r="B24" s="2" t="s">
        <v>13</v>
      </c>
      <c r="D24" s="2">
        <f t="shared" si="0"/>
        <v>0</v>
      </c>
      <c r="E24" s="2">
        <f t="shared" si="3"/>
        <v>2000</v>
      </c>
      <c r="F24" s="2">
        <f t="shared" si="1"/>
        <v>0</v>
      </c>
      <c r="G24" s="2" t="str">
        <f t="shared" si="2"/>
        <v>Inutile</v>
      </c>
    </row>
    <row r="25" spans="1:7" ht="16.5" customHeight="1">
      <c r="A25" s="1">
        <v>39222</v>
      </c>
      <c r="B25" s="2" t="s">
        <v>13</v>
      </c>
      <c r="D25" s="2">
        <f t="shared" si="0"/>
        <v>0</v>
      </c>
      <c r="E25" s="2">
        <f t="shared" si="3"/>
        <v>2000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39223</v>
      </c>
      <c r="B26" s="2" t="s">
        <v>14</v>
      </c>
      <c r="C26" s="2">
        <v>13</v>
      </c>
      <c r="D26" s="2">
        <f t="shared" si="0"/>
        <v>2080</v>
      </c>
      <c r="E26" s="2">
        <f t="shared" si="3"/>
        <v>2000</v>
      </c>
      <c r="F26" s="2">
        <f t="shared" si="1"/>
        <v>421.2</v>
      </c>
      <c r="G26" s="2" t="str">
        <f t="shared" si="2"/>
        <v>Oui</v>
      </c>
    </row>
    <row r="27" spans="1:7" ht="16.5" customHeight="1">
      <c r="A27" s="1">
        <v>39224</v>
      </c>
      <c r="B27" s="2" t="s">
        <v>14</v>
      </c>
      <c r="C27" s="2">
        <v>9</v>
      </c>
      <c r="D27" s="2">
        <f t="shared" si="0"/>
        <v>1440</v>
      </c>
      <c r="E27" s="2">
        <f t="shared" si="3"/>
        <v>2000</v>
      </c>
      <c r="F27" s="2">
        <f t="shared" si="1"/>
        <v>421.2</v>
      </c>
      <c r="G27" s="2" t="str">
        <f t="shared" si="2"/>
        <v>Oui</v>
      </c>
    </row>
    <row r="28" spans="1:7" ht="16.5" customHeight="1">
      <c r="A28" s="1">
        <v>39225</v>
      </c>
      <c r="B28" s="2" t="s">
        <v>14</v>
      </c>
      <c r="D28" s="2">
        <f t="shared" si="0"/>
        <v>0</v>
      </c>
      <c r="E28" s="2">
        <f t="shared" si="3"/>
        <v>2000</v>
      </c>
      <c r="F28" s="2">
        <f t="shared" si="1"/>
        <v>421.2</v>
      </c>
      <c r="G28" s="2" t="str">
        <f t="shared" si="2"/>
        <v>Oui</v>
      </c>
    </row>
    <row r="29" spans="1:7" ht="16.5" customHeight="1">
      <c r="A29" s="1">
        <v>39226</v>
      </c>
      <c r="B29" s="2" t="s">
        <v>14</v>
      </c>
      <c r="D29" s="2">
        <f t="shared" si="0"/>
        <v>0</v>
      </c>
      <c r="E29" s="2">
        <f t="shared" si="3"/>
        <v>1578.8</v>
      </c>
      <c r="F29" s="2">
        <f t="shared" si="1"/>
        <v>421.2</v>
      </c>
      <c r="G29" s="2" t="str">
        <f t="shared" si="2"/>
        <v>Oui</v>
      </c>
    </row>
    <row r="30" spans="1:7" ht="16.5" customHeight="1">
      <c r="A30" s="1">
        <v>39227</v>
      </c>
      <c r="B30" s="2" t="s">
        <v>14</v>
      </c>
      <c r="D30" s="2">
        <f t="shared" si="0"/>
        <v>0</v>
      </c>
      <c r="E30" s="2">
        <f t="shared" si="3"/>
        <v>1157.6</v>
      </c>
      <c r="F30" s="2">
        <f t="shared" si="1"/>
        <v>421.2</v>
      </c>
      <c r="G30" s="2" t="str">
        <f t="shared" si="2"/>
        <v>Oui</v>
      </c>
    </row>
    <row r="31" spans="1:7" ht="16.5" customHeight="1">
      <c r="A31" s="1">
        <v>39228</v>
      </c>
      <c r="B31" s="2" t="s">
        <v>13</v>
      </c>
      <c r="D31" s="2">
        <f t="shared" si="0"/>
        <v>0</v>
      </c>
      <c r="E31" s="2">
        <f t="shared" si="3"/>
        <v>736.3999999999999</v>
      </c>
      <c r="F31" s="2">
        <f t="shared" si="1"/>
        <v>0</v>
      </c>
      <c r="G31" s="2" t="str">
        <f t="shared" si="2"/>
        <v>Inutile</v>
      </c>
    </row>
    <row r="32" spans="1:7" ht="16.5" customHeight="1">
      <c r="A32" s="1">
        <v>39229</v>
      </c>
      <c r="B32" s="2" t="s">
        <v>13</v>
      </c>
      <c r="C32" s="2">
        <v>6</v>
      </c>
      <c r="D32" s="2">
        <f t="shared" si="0"/>
        <v>960</v>
      </c>
      <c r="E32" s="2">
        <f t="shared" si="3"/>
        <v>736.3999999999999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39230</v>
      </c>
      <c r="B33" s="2" t="s">
        <v>13</v>
      </c>
      <c r="C33" s="2">
        <v>8</v>
      </c>
      <c r="D33" s="2">
        <f t="shared" si="0"/>
        <v>1280</v>
      </c>
      <c r="E33" s="2">
        <f t="shared" si="3"/>
        <v>1696.3999999999999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39231</v>
      </c>
      <c r="B34" s="2" t="s">
        <v>14</v>
      </c>
      <c r="C34" s="2">
        <v>3</v>
      </c>
      <c r="D34" s="2">
        <f t="shared" si="0"/>
        <v>480</v>
      </c>
      <c r="E34" s="2">
        <f t="shared" si="3"/>
        <v>2000</v>
      </c>
      <c r="F34" s="2">
        <f t="shared" si="1"/>
        <v>421.2</v>
      </c>
      <c r="G34" s="2" t="str">
        <f t="shared" si="2"/>
        <v>Oui</v>
      </c>
    </row>
    <row r="35" spans="1:7" ht="16.5" customHeight="1">
      <c r="A35" s="1">
        <v>39232</v>
      </c>
      <c r="B35" s="2" t="s">
        <v>14</v>
      </c>
      <c r="C35" s="2">
        <v>1</v>
      </c>
      <c r="D35" s="2">
        <f t="shared" si="0"/>
        <v>160</v>
      </c>
      <c r="E35" s="2">
        <f t="shared" si="3"/>
        <v>2000</v>
      </c>
      <c r="F35" s="2">
        <f t="shared" si="1"/>
        <v>421.2</v>
      </c>
      <c r="G35" s="2" t="str">
        <f t="shared" si="2"/>
        <v>Oui</v>
      </c>
    </row>
    <row r="36" spans="1:7" ht="16.5" customHeight="1">
      <c r="A36" s="1">
        <v>39233</v>
      </c>
      <c r="B36" s="2" t="s">
        <v>14</v>
      </c>
      <c r="C36" s="2">
        <v>13</v>
      </c>
      <c r="D36" s="2">
        <f t="shared" si="0"/>
        <v>2080</v>
      </c>
      <c r="E36" s="2">
        <f t="shared" si="3"/>
        <v>1738.8</v>
      </c>
      <c r="F36" s="2">
        <f t="shared" si="1"/>
        <v>421.2</v>
      </c>
      <c r="G36" s="2" t="str">
        <f t="shared" si="2"/>
        <v>Oui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19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MIN(IF(Mai!G36="Oui",Mai!E36-Mai!F36+Mai!D36,Mai!E36+Mai!D36),2000)</f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39234</v>
      </c>
      <c r="B6" s="2" t="s">
        <v>14</v>
      </c>
      <c r="C6" s="2">
        <v>7</v>
      </c>
      <c r="D6" s="2">
        <f aca="true" t="shared" si="0" ref="D6:D35">C6*$D$3*0.8</f>
        <v>1120</v>
      </c>
      <c r="E6" s="2">
        <f>G3</f>
        <v>2000</v>
      </c>
      <c r="F6" s="2">
        <f aca="true" t="shared" si="1" ref="F6:F35">IF(B6="O",$G$4,0)</f>
        <v>421.2</v>
      </c>
      <c r="G6" s="2" t="str">
        <f aca="true" t="shared" si="2" ref="G6:G35">IF(B6="O",IF(E6&lt;450,"Non","Oui"),"Inutile")</f>
        <v>Oui</v>
      </c>
    </row>
    <row r="7" spans="1:7" ht="16.5" customHeight="1">
      <c r="A7" s="1">
        <v>39235</v>
      </c>
      <c r="B7" s="2" t="s">
        <v>13</v>
      </c>
      <c r="D7" s="2">
        <f t="shared" si="0"/>
        <v>0</v>
      </c>
      <c r="E7" s="2">
        <f aca="true" t="shared" si="3" ref="E7:E35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39236</v>
      </c>
      <c r="B8" s="2" t="s">
        <v>13</v>
      </c>
      <c r="D8" s="2">
        <f t="shared" si="0"/>
        <v>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39237</v>
      </c>
      <c r="B9" s="2" t="s">
        <v>14</v>
      </c>
      <c r="D9" s="2">
        <f t="shared" si="0"/>
        <v>0</v>
      </c>
      <c r="E9" s="2">
        <f t="shared" si="3"/>
        <v>2000</v>
      </c>
      <c r="F9" s="2">
        <f t="shared" si="1"/>
        <v>421.2</v>
      </c>
      <c r="G9" s="2" t="str">
        <f t="shared" si="2"/>
        <v>Oui</v>
      </c>
    </row>
    <row r="10" spans="1:7" ht="16.5" customHeight="1">
      <c r="A10" s="1">
        <v>39238</v>
      </c>
      <c r="B10" s="2" t="s">
        <v>14</v>
      </c>
      <c r="D10" s="2">
        <f t="shared" si="0"/>
        <v>0</v>
      </c>
      <c r="E10" s="2">
        <f t="shared" si="3"/>
        <v>1578.8</v>
      </c>
      <c r="F10" s="2">
        <f t="shared" si="1"/>
        <v>421.2</v>
      </c>
      <c r="G10" s="2" t="str">
        <f t="shared" si="2"/>
        <v>Oui</v>
      </c>
    </row>
    <row r="11" spans="1:7" ht="16.5" customHeight="1">
      <c r="A11" s="1">
        <v>39239</v>
      </c>
      <c r="B11" s="2" t="s">
        <v>14</v>
      </c>
      <c r="D11" s="2">
        <f t="shared" si="0"/>
        <v>0</v>
      </c>
      <c r="E11" s="2">
        <f t="shared" si="3"/>
        <v>1157.6</v>
      </c>
      <c r="F11" s="2">
        <f t="shared" si="1"/>
        <v>421.2</v>
      </c>
      <c r="G11" s="2" t="str">
        <f t="shared" si="2"/>
        <v>Oui</v>
      </c>
    </row>
    <row r="12" spans="1:7" ht="16.5" customHeight="1">
      <c r="A12" s="1">
        <v>39240</v>
      </c>
      <c r="B12" s="2" t="s">
        <v>14</v>
      </c>
      <c r="D12" s="2">
        <f t="shared" si="0"/>
        <v>0</v>
      </c>
      <c r="E12" s="2">
        <f t="shared" si="3"/>
        <v>736.3999999999999</v>
      </c>
      <c r="F12" s="2">
        <f t="shared" si="1"/>
        <v>421.2</v>
      </c>
      <c r="G12" s="2" t="str">
        <f t="shared" si="2"/>
        <v>Oui</v>
      </c>
    </row>
    <row r="13" spans="1:7" ht="16.5" customHeight="1">
      <c r="A13" s="1">
        <v>39241</v>
      </c>
      <c r="B13" s="2" t="s">
        <v>14</v>
      </c>
      <c r="D13" s="2">
        <f t="shared" si="0"/>
        <v>0</v>
      </c>
      <c r="E13" s="2">
        <f t="shared" si="3"/>
        <v>315.1999999999999</v>
      </c>
      <c r="F13" s="2">
        <f t="shared" si="1"/>
        <v>421.2</v>
      </c>
      <c r="G13" s="2" t="str">
        <f t="shared" si="2"/>
        <v>Non</v>
      </c>
    </row>
    <row r="14" spans="1:7" ht="16.5" customHeight="1">
      <c r="A14" s="1">
        <v>39242</v>
      </c>
      <c r="B14" s="2" t="s">
        <v>13</v>
      </c>
      <c r="D14" s="2">
        <f t="shared" si="0"/>
        <v>0</v>
      </c>
      <c r="E14" s="2">
        <f t="shared" si="3"/>
        <v>315.1999999999999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39243</v>
      </c>
      <c r="B15" s="2" t="s">
        <v>13</v>
      </c>
      <c r="D15" s="2">
        <f t="shared" si="0"/>
        <v>0</v>
      </c>
      <c r="E15" s="2">
        <f t="shared" si="3"/>
        <v>315.1999999999999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39244</v>
      </c>
      <c r="B16" s="2" t="s">
        <v>14</v>
      </c>
      <c r="C16" s="2">
        <v>3.5</v>
      </c>
      <c r="D16" s="2">
        <f t="shared" si="0"/>
        <v>560</v>
      </c>
      <c r="E16" s="2">
        <f t="shared" si="3"/>
        <v>315.1999999999999</v>
      </c>
      <c r="F16" s="2">
        <f t="shared" si="1"/>
        <v>421.2</v>
      </c>
      <c r="G16" s="2" t="str">
        <f t="shared" si="2"/>
        <v>Non</v>
      </c>
    </row>
    <row r="17" spans="1:7" ht="16.5" customHeight="1">
      <c r="A17" s="1">
        <v>39245</v>
      </c>
      <c r="B17" s="2" t="s">
        <v>14</v>
      </c>
      <c r="D17" s="2">
        <f t="shared" si="0"/>
        <v>0</v>
      </c>
      <c r="E17" s="2">
        <f t="shared" si="3"/>
        <v>875.1999999999998</v>
      </c>
      <c r="F17" s="2">
        <f t="shared" si="1"/>
        <v>421.2</v>
      </c>
      <c r="G17" s="2" t="str">
        <f t="shared" si="2"/>
        <v>Oui</v>
      </c>
    </row>
    <row r="18" spans="1:7" ht="16.5" customHeight="1">
      <c r="A18" s="1">
        <v>39246</v>
      </c>
      <c r="B18" s="2" t="s">
        <v>14</v>
      </c>
      <c r="D18" s="2">
        <f t="shared" si="0"/>
        <v>0</v>
      </c>
      <c r="E18" s="2">
        <f t="shared" si="3"/>
        <v>453.99999999999983</v>
      </c>
      <c r="F18" s="2">
        <f t="shared" si="1"/>
        <v>421.2</v>
      </c>
      <c r="G18" s="2" t="str">
        <f t="shared" si="2"/>
        <v>Oui</v>
      </c>
    </row>
    <row r="19" spans="1:7" ht="16.5" customHeight="1">
      <c r="A19" s="1">
        <v>39247</v>
      </c>
      <c r="B19" s="2" t="s">
        <v>14</v>
      </c>
      <c r="C19" s="2">
        <v>3</v>
      </c>
      <c r="D19" s="2">
        <f t="shared" si="0"/>
        <v>480</v>
      </c>
      <c r="E19" s="6">
        <f t="shared" si="3"/>
        <v>32.79999999999984</v>
      </c>
      <c r="F19" s="2">
        <f t="shared" si="1"/>
        <v>421.2</v>
      </c>
      <c r="G19" s="2" t="str">
        <f t="shared" si="2"/>
        <v>Non</v>
      </c>
    </row>
    <row r="20" spans="1:7" ht="16.5" customHeight="1">
      <c r="A20" s="1">
        <v>39248</v>
      </c>
      <c r="B20" s="2" t="s">
        <v>14</v>
      </c>
      <c r="D20" s="2">
        <f t="shared" si="0"/>
        <v>0</v>
      </c>
      <c r="E20" s="2">
        <f t="shared" si="3"/>
        <v>512.7999999999998</v>
      </c>
      <c r="F20" s="2">
        <f t="shared" si="1"/>
        <v>421.2</v>
      </c>
      <c r="G20" s="2" t="str">
        <f t="shared" si="2"/>
        <v>Oui</v>
      </c>
    </row>
    <row r="21" spans="1:7" ht="16.5" customHeight="1">
      <c r="A21" s="1">
        <v>39249</v>
      </c>
      <c r="B21" s="2" t="s">
        <v>13</v>
      </c>
      <c r="C21" s="2">
        <v>10</v>
      </c>
      <c r="D21" s="2">
        <f t="shared" si="0"/>
        <v>1600</v>
      </c>
      <c r="E21" s="6">
        <f t="shared" si="3"/>
        <v>91.59999999999985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39250</v>
      </c>
      <c r="B22" s="2" t="s">
        <v>13</v>
      </c>
      <c r="C22" s="2">
        <v>9</v>
      </c>
      <c r="D22" s="2">
        <f t="shared" si="0"/>
        <v>1440</v>
      </c>
      <c r="E22" s="2">
        <f t="shared" si="3"/>
        <v>1691.6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39251</v>
      </c>
      <c r="B23" s="2" t="s">
        <v>14</v>
      </c>
      <c r="C23" s="2">
        <v>13</v>
      </c>
      <c r="D23" s="2">
        <f t="shared" si="0"/>
        <v>2080</v>
      </c>
      <c r="E23" s="2">
        <f t="shared" si="3"/>
        <v>2000</v>
      </c>
      <c r="F23" s="2">
        <f t="shared" si="1"/>
        <v>421.2</v>
      </c>
      <c r="G23" s="2" t="str">
        <f t="shared" si="2"/>
        <v>Oui</v>
      </c>
    </row>
    <row r="24" spans="1:7" ht="16.5" customHeight="1">
      <c r="A24" s="1">
        <v>39252</v>
      </c>
      <c r="B24" s="2" t="s">
        <v>14</v>
      </c>
      <c r="D24" s="2">
        <f t="shared" si="0"/>
        <v>0</v>
      </c>
      <c r="E24" s="2">
        <f t="shared" si="3"/>
        <v>2000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39253</v>
      </c>
      <c r="B25" s="2" t="s">
        <v>14</v>
      </c>
      <c r="D25" s="2">
        <f t="shared" si="0"/>
        <v>0</v>
      </c>
      <c r="E25" s="2">
        <f t="shared" si="3"/>
        <v>1578.8</v>
      </c>
      <c r="F25" s="2">
        <f t="shared" si="1"/>
        <v>421.2</v>
      </c>
      <c r="G25" s="2" t="str">
        <f t="shared" si="2"/>
        <v>Oui</v>
      </c>
    </row>
    <row r="26" spans="1:7" ht="16.5" customHeight="1">
      <c r="A26" s="1">
        <v>39254</v>
      </c>
      <c r="B26" s="2" t="s">
        <v>14</v>
      </c>
      <c r="D26" s="2">
        <f t="shared" si="0"/>
        <v>0</v>
      </c>
      <c r="E26" s="2">
        <f t="shared" si="3"/>
        <v>1157.6</v>
      </c>
      <c r="F26" s="2">
        <f t="shared" si="1"/>
        <v>421.2</v>
      </c>
      <c r="G26" s="2" t="str">
        <f t="shared" si="2"/>
        <v>Oui</v>
      </c>
    </row>
    <row r="27" spans="1:7" ht="16.5" customHeight="1">
      <c r="A27" s="1">
        <v>39255</v>
      </c>
      <c r="B27" s="2" t="s">
        <v>14</v>
      </c>
      <c r="C27" s="2">
        <v>4</v>
      </c>
      <c r="D27" s="2">
        <f t="shared" si="0"/>
        <v>640</v>
      </c>
      <c r="E27" s="2">
        <f t="shared" si="3"/>
        <v>736.3999999999999</v>
      </c>
      <c r="F27" s="2">
        <f t="shared" si="1"/>
        <v>421.2</v>
      </c>
      <c r="G27" s="2" t="str">
        <f t="shared" si="2"/>
        <v>Oui</v>
      </c>
    </row>
    <row r="28" spans="1:7" ht="16.5" customHeight="1">
      <c r="A28" s="1">
        <v>39256</v>
      </c>
      <c r="B28" s="2" t="s">
        <v>13</v>
      </c>
      <c r="D28" s="2">
        <f t="shared" si="0"/>
        <v>0</v>
      </c>
      <c r="E28" s="2">
        <f t="shared" si="3"/>
        <v>955.1999999999998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39257</v>
      </c>
      <c r="B29" s="2" t="s">
        <v>13</v>
      </c>
      <c r="C29" s="2">
        <v>6</v>
      </c>
      <c r="D29" s="2">
        <f t="shared" si="0"/>
        <v>960</v>
      </c>
      <c r="E29" s="2">
        <f t="shared" si="3"/>
        <v>955.1999999999998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39258</v>
      </c>
      <c r="B30" s="2" t="s">
        <v>14</v>
      </c>
      <c r="C30" s="2">
        <v>30</v>
      </c>
      <c r="D30" s="2">
        <f t="shared" si="0"/>
        <v>4800</v>
      </c>
      <c r="E30" s="2">
        <f t="shared" si="3"/>
        <v>1915.1999999999998</v>
      </c>
      <c r="F30" s="2">
        <f t="shared" si="1"/>
        <v>421.2</v>
      </c>
      <c r="G30" s="2" t="str">
        <f t="shared" si="2"/>
        <v>Oui</v>
      </c>
    </row>
    <row r="31" spans="1:7" ht="16.5" customHeight="1">
      <c r="A31" s="1">
        <v>39259</v>
      </c>
      <c r="B31" s="2" t="s">
        <v>14</v>
      </c>
      <c r="C31" s="2">
        <v>13</v>
      </c>
      <c r="D31" s="2">
        <f t="shared" si="0"/>
        <v>2080</v>
      </c>
      <c r="E31" s="2">
        <f t="shared" si="3"/>
        <v>2000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39260</v>
      </c>
      <c r="B32" s="2" t="s">
        <v>14</v>
      </c>
      <c r="D32" s="2">
        <f t="shared" si="0"/>
        <v>0</v>
      </c>
      <c r="E32" s="2">
        <f t="shared" si="3"/>
        <v>2000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39261</v>
      </c>
      <c r="B33" s="2" t="s">
        <v>14</v>
      </c>
      <c r="C33" s="2">
        <v>2</v>
      </c>
      <c r="D33" s="2">
        <f t="shared" si="0"/>
        <v>320</v>
      </c>
      <c r="E33" s="2">
        <f t="shared" si="3"/>
        <v>1578.8</v>
      </c>
      <c r="F33" s="2">
        <f t="shared" si="1"/>
        <v>421.2</v>
      </c>
      <c r="G33" s="2" t="str">
        <f t="shared" si="2"/>
        <v>Oui</v>
      </c>
    </row>
    <row r="34" spans="1:7" ht="16.5" customHeight="1">
      <c r="A34" s="1">
        <v>39262</v>
      </c>
      <c r="B34" s="2" t="s">
        <v>14</v>
      </c>
      <c r="D34" s="2">
        <f t="shared" si="0"/>
        <v>0</v>
      </c>
      <c r="E34" s="2">
        <f t="shared" si="3"/>
        <v>1477.6</v>
      </c>
      <c r="F34" s="2">
        <f t="shared" si="1"/>
        <v>421.2</v>
      </c>
      <c r="G34" s="2" t="str">
        <f t="shared" si="2"/>
        <v>Oui</v>
      </c>
    </row>
    <row r="35" spans="1:7" ht="16.5" customHeight="1">
      <c r="A35" s="1">
        <v>39263</v>
      </c>
      <c r="B35" s="2" t="s">
        <v>13</v>
      </c>
      <c r="D35" s="2">
        <f t="shared" si="0"/>
        <v>0</v>
      </c>
      <c r="E35" s="2">
        <f t="shared" si="3"/>
        <v>1056.3999999999999</v>
      </c>
      <c r="F35" s="2">
        <f t="shared" si="1"/>
        <v>0</v>
      </c>
      <c r="G35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20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MIN(IF(Juin!G35="Oui",Juin!E35-Juin!F35+Juin!D35,Juin!E35+Juin!D35),2000)</f>
        <v>1056.3999999999999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39264</v>
      </c>
      <c r="B6" s="2" t="s">
        <v>13</v>
      </c>
      <c r="C6" s="2">
        <v>9</v>
      </c>
      <c r="D6" s="2">
        <f aca="true" t="shared" si="0" ref="D6:D36">C6*$D$3*0.8</f>
        <v>1440</v>
      </c>
      <c r="E6" s="2">
        <f>G3</f>
        <v>1056.3999999999999</v>
      </c>
      <c r="F6" s="2">
        <f aca="true" t="shared" si="1" ref="F6:F36">IF(B6="O",$G$4,0)</f>
        <v>0</v>
      </c>
      <c r="G6" s="2" t="str">
        <f aca="true" t="shared" si="2" ref="G6:G36">IF(B6="O",IF(E6&lt;450,"Non","Oui"),"Inutile")</f>
        <v>Inutile</v>
      </c>
    </row>
    <row r="7" spans="1:7" ht="16.5" customHeight="1">
      <c r="A7" s="1">
        <v>39265</v>
      </c>
      <c r="B7" s="2" t="s">
        <v>14</v>
      </c>
      <c r="C7" s="2">
        <v>7</v>
      </c>
      <c r="D7" s="2">
        <f t="shared" si="0"/>
        <v>1120</v>
      </c>
      <c r="E7" s="2">
        <f aca="true" t="shared" si="3" ref="E7:E36">MIN(IF(G6="Oui",E6-F6+D6,E6+D6),2000)</f>
        <v>2000</v>
      </c>
      <c r="F7" s="2">
        <f t="shared" si="1"/>
        <v>421.2</v>
      </c>
      <c r="G7" s="2" t="str">
        <f t="shared" si="2"/>
        <v>Oui</v>
      </c>
    </row>
    <row r="8" spans="1:7" ht="16.5" customHeight="1">
      <c r="A8" s="1">
        <v>39266</v>
      </c>
      <c r="B8" s="2" t="s">
        <v>14</v>
      </c>
      <c r="C8" s="2">
        <v>15</v>
      </c>
      <c r="D8" s="2">
        <f t="shared" si="0"/>
        <v>2400</v>
      </c>
      <c r="E8" s="2">
        <f t="shared" si="3"/>
        <v>2000</v>
      </c>
      <c r="F8" s="2">
        <f t="shared" si="1"/>
        <v>421.2</v>
      </c>
      <c r="G8" s="2" t="str">
        <f t="shared" si="2"/>
        <v>Oui</v>
      </c>
    </row>
    <row r="9" spans="1:7" ht="16.5" customHeight="1">
      <c r="A9" s="1">
        <v>39267</v>
      </c>
      <c r="B9" s="2" t="s">
        <v>13</v>
      </c>
      <c r="C9" s="2">
        <v>3</v>
      </c>
      <c r="D9" s="2">
        <f t="shared" si="0"/>
        <v>480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39268</v>
      </c>
      <c r="B10" s="2" t="s">
        <v>13</v>
      </c>
      <c r="C10" s="2">
        <v>3</v>
      </c>
      <c r="D10" s="2">
        <f t="shared" si="0"/>
        <v>480</v>
      </c>
      <c r="E10" s="2">
        <f t="shared" si="3"/>
        <v>2000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39269</v>
      </c>
      <c r="B11" s="2" t="s">
        <v>13</v>
      </c>
      <c r="C11" s="2">
        <v>5</v>
      </c>
      <c r="D11" s="2">
        <f t="shared" si="0"/>
        <v>800</v>
      </c>
      <c r="E11" s="2">
        <f t="shared" si="3"/>
        <v>2000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39270</v>
      </c>
      <c r="B12" s="2" t="s">
        <v>13</v>
      </c>
      <c r="D12" s="2">
        <f t="shared" si="0"/>
        <v>0</v>
      </c>
      <c r="E12" s="2">
        <f t="shared" si="3"/>
        <v>2000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39271</v>
      </c>
      <c r="B13" s="2" t="s">
        <v>13</v>
      </c>
      <c r="D13" s="2">
        <f t="shared" si="0"/>
        <v>0</v>
      </c>
      <c r="E13" s="2">
        <f t="shared" si="3"/>
        <v>2000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39272</v>
      </c>
      <c r="B14" s="2" t="s">
        <v>13</v>
      </c>
      <c r="D14" s="2">
        <f t="shared" si="0"/>
        <v>0</v>
      </c>
      <c r="E14" s="2">
        <f t="shared" si="3"/>
        <v>2000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39273</v>
      </c>
      <c r="B15" s="2" t="s">
        <v>13</v>
      </c>
      <c r="C15" s="2">
        <v>20</v>
      </c>
      <c r="D15" s="2">
        <f t="shared" si="0"/>
        <v>3200</v>
      </c>
      <c r="E15" s="2">
        <f t="shared" si="3"/>
        <v>2000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39274</v>
      </c>
      <c r="B16" s="2" t="s">
        <v>13</v>
      </c>
      <c r="D16" s="2">
        <f t="shared" si="0"/>
        <v>0</v>
      </c>
      <c r="E16" s="2">
        <f t="shared" si="3"/>
        <v>2000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39275</v>
      </c>
      <c r="B17" s="2" t="s">
        <v>13</v>
      </c>
      <c r="D17" s="2">
        <f t="shared" si="0"/>
        <v>0</v>
      </c>
      <c r="E17" s="2">
        <f t="shared" si="3"/>
        <v>2000</v>
      </c>
      <c r="F17" s="2">
        <f t="shared" si="1"/>
        <v>0</v>
      </c>
      <c r="G17" s="2" t="str">
        <f t="shared" si="2"/>
        <v>Inutile</v>
      </c>
    </row>
    <row r="18" spans="1:7" ht="16.5" customHeight="1">
      <c r="A18" s="1">
        <v>39276</v>
      </c>
      <c r="B18" s="2" t="s">
        <v>13</v>
      </c>
      <c r="C18" s="2">
        <v>8</v>
      </c>
      <c r="D18" s="2">
        <f t="shared" si="0"/>
        <v>1280</v>
      </c>
      <c r="E18" s="2">
        <f t="shared" si="3"/>
        <v>2000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39277</v>
      </c>
      <c r="B19" s="2" t="s">
        <v>13</v>
      </c>
      <c r="D19" s="2">
        <f t="shared" si="0"/>
        <v>0</v>
      </c>
      <c r="E19" s="2">
        <f t="shared" si="3"/>
        <v>2000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39278</v>
      </c>
      <c r="B20" s="2" t="s">
        <v>13</v>
      </c>
      <c r="C20" s="2">
        <v>11</v>
      </c>
      <c r="D20" s="2">
        <f t="shared" si="0"/>
        <v>1760</v>
      </c>
      <c r="E20" s="2">
        <f t="shared" si="3"/>
        <v>2000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39279</v>
      </c>
      <c r="B21" s="2" t="s">
        <v>13</v>
      </c>
      <c r="C21" s="2">
        <v>6</v>
      </c>
      <c r="D21" s="2">
        <f t="shared" si="0"/>
        <v>960</v>
      </c>
      <c r="E21" s="2">
        <f t="shared" si="3"/>
        <v>2000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39280</v>
      </c>
      <c r="B22" s="2" t="s">
        <v>13</v>
      </c>
      <c r="C22" s="2">
        <v>3</v>
      </c>
      <c r="D22" s="2">
        <f t="shared" si="0"/>
        <v>480</v>
      </c>
      <c r="E22" s="2">
        <f t="shared" si="3"/>
        <v>2000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39281</v>
      </c>
      <c r="B23" s="2" t="s">
        <v>13</v>
      </c>
      <c r="D23" s="2">
        <f t="shared" si="0"/>
        <v>0</v>
      </c>
      <c r="E23" s="2">
        <f t="shared" si="3"/>
        <v>2000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39282</v>
      </c>
      <c r="B24" s="2" t="s">
        <v>13</v>
      </c>
      <c r="C24" s="2">
        <v>12</v>
      </c>
      <c r="D24" s="2">
        <f t="shared" si="0"/>
        <v>1920</v>
      </c>
      <c r="E24" s="2">
        <f t="shared" si="3"/>
        <v>2000</v>
      </c>
      <c r="F24" s="2">
        <f t="shared" si="1"/>
        <v>0</v>
      </c>
      <c r="G24" s="2" t="str">
        <f t="shared" si="2"/>
        <v>Inutile</v>
      </c>
    </row>
    <row r="25" spans="1:7" ht="16.5" customHeight="1">
      <c r="A25" s="1">
        <v>39283</v>
      </c>
      <c r="B25" s="2" t="s">
        <v>13</v>
      </c>
      <c r="C25" s="2">
        <v>3</v>
      </c>
      <c r="D25" s="2">
        <f t="shared" si="0"/>
        <v>480</v>
      </c>
      <c r="E25" s="2">
        <f t="shared" si="3"/>
        <v>2000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39284</v>
      </c>
      <c r="B26" s="2" t="s">
        <v>13</v>
      </c>
      <c r="D26" s="2">
        <f t="shared" si="0"/>
        <v>0</v>
      </c>
      <c r="E26" s="2">
        <f t="shared" si="3"/>
        <v>2000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39285</v>
      </c>
      <c r="B27" s="2" t="s">
        <v>13</v>
      </c>
      <c r="C27" s="2">
        <v>5</v>
      </c>
      <c r="D27" s="2">
        <f t="shared" si="0"/>
        <v>800</v>
      </c>
      <c r="E27" s="2">
        <f t="shared" si="3"/>
        <v>2000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39286</v>
      </c>
      <c r="B28" s="2" t="s">
        <v>13</v>
      </c>
      <c r="C28" s="2">
        <v>6</v>
      </c>
      <c r="D28" s="2">
        <f t="shared" si="0"/>
        <v>960</v>
      </c>
      <c r="E28" s="2">
        <f t="shared" si="3"/>
        <v>2000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39287</v>
      </c>
      <c r="B29" s="2" t="s">
        <v>13</v>
      </c>
      <c r="D29" s="2">
        <f t="shared" si="0"/>
        <v>0</v>
      </c>
      <c r="E29" s="2">
        <f t="shared" si="3"/>
        <v>2000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39288</v>
      </c>
      <c r="B30" s="2" t="s">
        <v>13</v>
      </c>
      <c r="D30" s="2">
        <f t="shared" si="0"/>
        <v>0</v>
      </c>
      <c r="E30" s="2">
        <f t="shared" si="3"/>
        <v>2000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39289</v>
      </c>
      <c r="B31" s="2" t="s">
        <v>13</v>
      </c>
      <c r="D31" s="2">
        <f t="shared" si="0"/>
        <v>0</v>
      </c>
      <c r="E31" s="2">
        <f t="shared" si="3"/>
        <v>2000</v>
      </c>
      <c r="F31" s="2">
        <f t="shared" si="1"/>
        <v>0</v>
      </c>
      <c r="G31" s="2" t="str">
        <f t="shared" si="2"/>
        <v>Inutile</v>
      </c>
    </row>
    <row r="32" spans="1:7" ht="16.5" customHeight="1">
      <c r="A32" s="1">
        <v>39290</v>
      </c>
      <c r="B32" s="2" t="s">
        <v>13</v>
      </c>
      <c r="C32" s="2">
        <v>4</v>
      </c>
      <c r="D32" s="2">
        <f t="shared" si="0"/>
        <v>640</v>
      </c>
      <c r="E32" s="2">
        <f t="shared" si="3"/>
        <v>2000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39291</v>
      </c>
      <c r="B33" s="2" t="s">
        <v>13</v>
      </c>
      <c r="C33" s="2">
        <v>1</v>
      </c>
      <c r="D33" s="2">
        <f t="shared" si="0"/>
        <v>160</v>
      </c>
      <c r="E33" s="2">
        <f t="shared" si="3"/>
        <v>2000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39292</v>
      </c>
      <c r="B34" s="2" t="s">
        <v>13</v>
      </c>
      <c r="D34" s="2">
        <f t="shared" si="0"/>
        <v>0</v>
      </c>
      <c r="E34" s="2">
        <f t="shared" si="3"/>
        <v>2000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39293</v>
      </c>
      <c r="B35" s="2" t="s">
        <v>13</v>
      </c>
      <c r="C35" s="2">
        <v>5</v>
      </c>
      <c r="D35" s="2">
        <f t="shared" si="0"/>
        <v>800</v>
      </c>
      <c r="E35" s="2">
        <f t="shared" si="3"/>
        <v>2000</v>
      </c>
      <c r="F35" s="2">
        <f t="shared" si="1"/>
        <v>0</v>
      </c>
      <c r="G35" s="2" t="str">
        <f t="shared" si="2"/>
        <v>Inutile</v>
      </c>
    </row>
    <row r="36" spans="1:7" ht="16.5" customHeight="1">
      <c r="A36" s="1">
        <v>39294</v>
      </c>
      <c r="B36" s="2" t="s">
        <v>13</v>
      </c>
      <c r="D36" s="2">
        <f t="shared" si="0"/>
        <v>0</v>
      </c>
      <c r="E36" s="2">
        <f t="shared" si="3"/>
        <v>2000</v>
      </c>
      <c r="F36" s="2">
        <f t="shared" si="1"/>
        <v>0</v>
      </c>
      <c r="G36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21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MIN(IF(Juillet!G36="Oui",Juillet!E36-Juillet!F36+Juillet!D36,Juillet!E36+Juillet!D36),2000)</f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39295</v>
      </c>
      <c r="B6" s="2" t="s">
        <v>13</v>
      </c>
      <c r="D6" s="2">
        <f aca="true" t="shared" si="0" ref="D6:D36">C6*$D$3*0.8</f>
        <v>0</v>
      </c>
      <c r="E6" s="2">
        <f>G3</f>
        <v>2000</v>
      </c>
      <c r="F6" s="2">
        <f aca="true" t="shared" si="1" ref="F6:F36">IF(B6="O",$G$4,0)</f>
        <v>0</v>
      </c>
      <c r="G6" s="2" t="str">
        <f aca="true" t="shared" si="2" ref="G6:G36">IF(B6="O",IF(E6&lt;450,"Non","Oui"),"Inutile")</f>
        <v>Inutile</v>
      </c>
    </row>
    <row r="7" spans="1:7" ht="16.5" customHeight="1">
      <c r="A7" s="1">
        <v>39296</v>
      </c>
      <c r="B7" s="2" t="s">
        <v>13</v>
      </c>
      <c r="D7" s="2">
        <f t="shared" si="0"/>
        <v>0</v>
      </c>
      <c r="E7" s="2">
        <f aca="true" t="shared" si="3" ref="E7:E36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39297</v>
      </c>
      <c r="B8" s="2" t="s">
        <v>13</v>
      </c>
      <c r="C8" s="2">
        <v>1</v>
      </c>
      <c r="D8" s="2">
        <f t="shared" si="0"/>
        <v>160</v>
      </c>
      <c r="E8" s="2">
        <f t="shared" si="3"/>
        <v>2000</v>
      </c>
      <c r="F8" s="2">
        <f t="shared" si="1"/>
        <v>0</v>
      </c>
      <c r="G8" s="2" t="str">
        <f t="shared" si="2"/>
        <v>Inutile</v>
      </c>
    </row>
    <row r="9" spans="1:7" ht="16.5" customHeight="1">
      <c r="A9" s="1">
        <v>39298</v>
      </c>
      <c r="B9" s="2" t="s">
        <v>13</v>
      </c>
      <c r="D9" s="2">
        <f t="shared" si="0"/>
        <v>0</v>
      </c>
      <c r="E9" s="2">
        <f t="shared" si="3"/>
        <v>2000</v>
      </c>
      <c r="F9" s="2">
        <f t="shared" si="1"/>
        <v>0</v>
      </c>
      <c r="G9" s="2" t="str">
        <f t="shared" si="2"/>
        <v>Inutile</v>
      </c>
    </row>
    <row r="10" spans="1:7" ht="16.5" customHeight="1">
      <c r="A10" s="1">
        <v>39299</v>
      </c>
      <c r="B10" s="2" t="s">
        <v>13</v>
      </c>
      <c r="D10" s="2">
        <f t="shared" si="0"/>
        <v>0</v>
      </c>
      <c r="E10" s="2">
        <f t="shared" si="3"/>
        <v>2000</v>
      </c>
      <c r="F10" s="2">
        <f t="shared" si="1"/>
        <v>0</v>
      </c>
      <c r="G10" s="2" t="str">
        <f t="shared" si="2"/>
        <v>Inutile</v>
      </c>
    </row>
    <row r="11" spans="1:7" ht="16.5" customHeight="1">
      <c r="A11" s="1">
        <v>39300</v>
      </c>
      <c r="B11" s="2" t="s">
        <v>13</v>
      </c>
      <c r="C11" s="2">
        <v>3</v>
      </c>
      <c r="D11" s="2">
        <f t="shared" si="0"/>
        <v>480</v>
      </c>
      <c r="E11" s="2">
        <f t="shared" si="3"/>
        <v>2000</v>
      </c>
      <c r="F11" s="2">
        <f t="shared" si="1"/>
        <v>0</v>
      </c>
      <c r="G11" s="2" t="str">
        <f t="shared" si="2"/>
        <v>Inutile</v>
      </c>
    </row>
    <row r="12" spans="1:7" ht="16.5" customHeight="1">
      <c r="A12" s="1">
        <v>39301</v>
      </c>
      <c r="B12" s="2" t="s">
        <v>13</v>
      </c>
      <c r="D12" s="2">
        <f t="shared" si="0"/>
        <v>0</v>
      </c>
      <c r="E12" s="2">
        <f t="shared" si="3"/>
        <v>2000</v>
      </c>
      <c r="F12" s="2">
        <f t="shared" si="1"/>
        <v>0</v>
      </c>
      <c r="G12" s="2" t="str">
        <f t="shared" si="2"/>
        <v>Inutile</v>
      </c>
    </row>
    <row r="13" spans="1:7" ht="16.5" customHeight="1">
      <c r="A13" s="1">
        <v>39302</v>
      </c>
      <c r="B13" s="2" t="s">
        <v>13</v>
      </c>
      <c r="D13" s="2">
        <f t="shared" si="0"/>
        <v>0</v>
      </c>
      <c r="E13" s="2">
        <f t="shared" si="3"/>
        <v>2000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39303</v>
      </c>
      <c r="B14" s="2" t="s">
        <v>13</v>
      </c>
      <c r="D14" s="2">
        <f t="shared" si="0"/>
        <v>0</v>
      </c>
      <c r="E14" s="2">
        <f t="shared" si="3"/>
        <v>2000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39304</v>
      </c>
      <c r="B15" s="2" t="s">
        <v>13</v>
      </c>
      <c r="D15" s="2">
        <f t="shared" si="0"/>
        <v>0</v>
      </c>
      <c r="E15" s="2">
        <f t="shared" si="3"/>
        <v>2000</v>
      </c>
      <c r="F15" s="2">
        <f t="shared" si="1"/>
        <v>0</v>
      </c>
      <c r="G15" s="2" t="str">
        <f t="shared" si="2"/>
        <v>Inutile</v>
      </c>
    </row>
    <row r="16" spans="1:7" ht="16.5" customHeight="1">
      <c r="A16" s="1">
        <v>39305</v>
      </c>
      <c r="B16" s="2" t="s">
        <v>13</v>
      </c>
      <c r="D16" s="2">
        <f t="shared" si="0"/>
        <v>0</v>
      </c>
      <c r="E16" s="2">
        <f t="shared" si="3"/>
        <v>2000</v>
      </c>
      <c r="F16" s="2">
        <f t="shared" si="1"/>
        <v>0</v>
      </c>
      <c r="G16" s="2" t="str">
        <f t="shared" si="2"/>
        <v>Inutile</v>
      </c>
    </row>
    <row r="17" spans="1:7" ht="16.5" customHeight="1">
      <c r="A17" s="1">
        <v>39306</v>
      </c>
      <c r="B17" s="2" t="s">
        <v>13</v>
      </c>
      <c r="D17" s="2">
        <f t="shared" si="0"/>
        <v>0</v>
      </c>
      <c r="E17" s="2">
        <f t="shared" si="3"/>
        <v>2000</v>
      </c>
      <c r="F17" s="2">
        <f t="shared" si="1"/>
        <v>0</v>
      </c>
      <c r="G17" s="2" t="str">
        <f t="shared" si="2"/>
        <v>Inutile</v>
      </c>
    </row>
    <row r="18" spans="1:7" ht="16.5" customHeight="1">
      <c r="A18" s="1">
        <v>39307</v>
      </c>
      <c r="B18" s="2" t="s">
        <v>13</v>
      </c>
      <c r="D18" s="2">
        <f t="shared" si="0"/>
        <v>0</v>
      </c>
      <c r="E18" s="2">
        <f t="shared" si="3"/>
        <v>2000</v>
      </c>
      <c r="F18" s="2">
        <f t="shared" si="1"/>
        <v>0</v>
      </c>
      <c r="G18" s="2" t="str">
        <f t="shared" si="2"/>
        <v>Inutile</v>
      </c>
    </row>
    <row r="19" spans="1:7" ht="16.5" customHeight="1">
      <c r="A19" s="1">
        <v>39308</v>
      </c>
      <c r="B19" s="2" t="s">
        <v>13</v>
      </c>
      <c r="D19" s="2">
        <f t="shared" si="0"/>
        <v>0</v>
      </c>
      <c r="E19" s="2">
        <f t="shared" si="3"/>
        <v>2000</v>
      </c>
      <c r="F19" s="2">
        <f t="shared" si="1"/>
        <v>0</v>
      </c>
      <c r="G19" s="2" t="str">
        <f t="shared" si="2"/>
        <v>Inutile</v>
      </c>
    </row>
    <row r="20" spans="1:7" ht="16.5" customHeight="1">
      <c r="A20" s="1">
        <v>39309</v>
      </c>
      <c r="B20" s="2" t="s">
        <v>13</v>
      </c>
      <c r="C20" s="2">
        <v>8.5</v>
      </c>
      <c r="D20" s="2">
        <f t="shared" si="0"/>
        <v>1360</v>
      </c>
      <c r="E20" s="2">
        <f t="shared" si="3"/>
        <v>2000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39310</v>
      </c>
      <c r="B21" s="2" t="s">
        <v>13</v>
      </c>
      <c r="C21" s="2">
        <v>13</v>
      </c>
      <c r="D21" s="2">
        <f t="shared" si="0"/>
        <v>2080</v>
      </c>
      <c r="E21" s="2">
        <f t="shared" si="3"/>
        <v>2000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39311</v>
      </c>
      <c r="B22" s="2" t="s">
        <v>13</v>
      </c>
      <c r="C22" s="2">
        <v>14</v>
      </c>
      <c r="D22" s="2">
        <f t="shared" si="0"/>
        <v>2240</v>
      </c>
      <c r="E22" s="2">
        <f t="shared" si="3"/>
        <v>2000</v>
      </c>
      <c r="F22" s="2">
        <f t="shared" si="1"/>
        <v>0</v>
      </c>
      <c r="G22" s="2" t="str">
        <f t="shared" si="2"/>
        <v>Inutile</v>
      </c>
    </row>
    <row r="23" spans="1:7" ht="16.5" customHeight="1">
      <c r="A23" s="1">
        <v>39312</v>
      </c>
      <c r="B23" s="2" t="s">
        <v>13</v>
      </c>
      <c r="D23" s="2">
        <f t="shared" si="0"/>
        <v>0</v>
      </c>
      <c r="E23" s="2">
        <f t="shared" si="3"/>
        <v>2000</v>
      </c>
      <c r="F23" s="2">
        <f t="shared" si="1"/>
        <v>0</v>
      </c>
      <c r="G23" s="2" t="str">
        <f t="shared" si="2"/>
        <v>Inutile</v>
      </c>
    </row>
    <row r="24" spans="1:7" ht="16.5" customHeight="1">
      <c r="A24" s="1">
        <v>39313</v>
      </c>
      <c r="B24" s="2" t="s">
        <v>13</v>
      </c>
      <c r="C24" s="2">
        <v>5</v>
      </c>
      <c r="D24" s="2">
        <f t="shared" si="0"/>
        <v>800</v>
      </c>
      <c r="E24" s="2">
        <f t="shared" si="3"/>
        <v>2000</v>
      </c>
      <c r="F24" s="2">
        <f t="shared" si="1"/>
        <v>0</v>
      </c>
      <c r="G24" s="2" t="str">
        <f t="shared" si="2"/>
        <v>Inutile</v>
      </c>
    </row>
    <row r="25" spans="1:7" ht="16.5" customHeight="1">
      <c r="A25" s="1">
        <v>39314</v>
      </c>
      <c r="B25" s="2" t="s">
        <v>13</v>
      </c>
      <c r="C25" s="2">
        <v>3</v>
      </c>
      <c r="D25" s="2">
        <f t="shared" si="0"/>
        <v>480</v>
      </c>
      <c r="E25" s="2">
        <f t="shared" si="3"/>
        <v>2000</v>
      </c>
      <c r="F25" s="2">
        <f t="shared" si="1"/>
        <v>0</v>
      </c>
      <c r="G25" s="2" t="str">
        <f t="shared" si="2"/>
        <v>Inutile</v>
      </c>
    </row>
    <row r="26" spans="1:7" ht="16.5" customHeight="1">
      <c r="A26" s="1">
        <v>39315</v>
      </c>
      <c r="B26" s="2" t="s">
        <v>13</v>
      </c>
      <c r="C26" s="2">
        <v>40</v>
      </c>
      <c r="D26" s="2">
        <f t="shared" si="0"/>
        <v>6400</v>
      </c>
      <c r="E26" s="2">
        <f t="shared" si="3"/>
        <v>2000</v>
      </c>
      <c r="F26" s="2">
        <f t="shared" si="1"/>
        <v>0</v>
      </c>
      <c r="G26" s="2" t="str">
        <f t="shared" si="2"/>
        <v>Inutile</v>
      </c>
    </row>
    <row r="27" spans="1:7" ht="16.5" customHeight="1">
      <c r="A27" s="1">
        <v>39316</v>
      </c>
      <c r="B27" s="2" t="s">
        <v>13</v>
      </c>
      <c r="C27" s="2">
        <v>10</v>
      </c>
      <c r="D27" s="2">
        <f t="shared" si="0"/>
        <v>1600</v>
      </c>
      <c r="E27" s="2">
        <f t="shared" si="3"/>
        <v>2000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39317</v>
      </c>
      <c r="B28" s="2" t="s">
        <v>13</v>
      </c>
      <c r="C28" s="2">
        <v>7</v>
      </c>
      <c r="D28" s="2">
        <f t="shared" si="0"/>
        <v>1120</v>
      </c>
      <c r="E28" s="2">
        <f t="shared" si="3"/>
        <v>2000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39318</v>
      </c>
      <c r="B29" s="2" t="s">
        <v>13</v>
      </c>
      <c r="D29" s="2">
        <f t="shared" si="0"/>
        <v>0</v>
      </c>
      <c r="E29" s="2">
        <f t="shared" si="3"/>
        <v>2000</v>
      </c>
      <c r="F29" s="2">
        <f t="shared" si="1"/>
        <v>0</v>
      </c>
      <c r="G29" s="2" t="str">
        <f t="shared" si="2"/>
        <v>Inutile</v>
      </c>
    </row>
    <row r="30" spans="1:7" ht="16.5" customHeight="1">
      <c r="A30" s="1">
        <v>39319</v>
      </c>
      <c r="B30" s="2" t="s">
        <v>13</v>
      </c>
      <c r="D30" s="2">
        <f t="shared" si="0"/>
        <v>0</v>
      </c>
      <c r="E30" s="2">
        <f t="shared" si="3"/>
        <v>2000</v>
      </c>
      <c r="F30" s="2">
        <f t="shared" si="1"/>
        <v>0</v>
      </c>
      <c r="G30" s="2" t="str">
        <f t="shared" si="2"/>
        <v>Inutile</v>
      </c>
    </row>
    <row r="31" spans="1:7" ht="16.5" customHeight="1">
      <c r="A31" s="1">
        <v>39320</v>
      </c>
      <c r="B31" s="2" t="s">
        <v>13</v>
      </c>
      <c r="D31" s="2">
        <f t="shared" si="0"/>
        <v>0</v>
      </c>
      <c r="E31" s="2">
        <f t="shared" si="3"/>
        <v>2000</v>
      </c>
      <c r="F31" s="2">
        <f t="shared" si="1"/>
        <v>0</v>
      </c>
      <c r="G31" s="2" t="str">
        <f t="shared" si="2"/>
        <v>Inutile</v>
      </c>
    </row>
    <row r="32" spans="1:7" ht="16.5" customHeight="1">
      <c r="A32" s="1">
        <v>39321</v>
      </c>
      <c r="B32" s="2" t="s">
        <v>13</v>
      </c>
      <c r="D32" s="2">
        <f t="shared" si="0"/>
        <v>0</v>
      </c>
      <c r="E32" s="2">
        <f t="shared" si="3"/>
        <v>2000</v>
      </c>
      <c r="F32" s="2">
        <f t="shared" si="1"/>
        <v>0</v>
      </c>
      <c r="G32" s="2" t="str">
        <f t="shared" si="2"/>
        <v>Inutile</v>
      </c>
    </row>
    <row r="33" spans="1:7" ht="16.5" customHeight="1">
      <c r="A33" s="1">
        <v>39322</v>
      </c>
      <c r="B33" s="2" t="s">
        <v>13</v>
      </c>
      <c r="D33" s="2">
        <f t="shared" si="0"/>
        <v>0</v>
      </c>
      <c r="E33" s="2">
        <f t="shared" si="3"/>
        <v>2000</v>
      </c>
      <c r="F33" s="2">
        <f t="shared" si="1"/>
        <v>0</v>
      </c>
      <c r="G33" s="2" t="str">
        <f t="shared" si="2"/>
        <v>Inutile</v>
      </c>
    </row>
    <row r="34" spans="1:7" ht="16.5" customHeight="1">
      <c r="A34" s="1">
        <v>39323</v>
      </c>
      <c r="B34" s="2" t="s">
        <v>13</v>
      </c>
      <c r="C34" s="2">
        <v>1</v>
      </c>
      <c r="D34" s="2">
        <f t="shared" si="0"/>
        <v>160</v>
      </c>
      <c r="E34" s="2">
        <f t="shared" si="3"/>
        <v>2000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39324</v>
      </c>
      <c r="B35" s="2" t="s">
        <v>13</v>
      </c>
      <c r="D35" s="2">
        <f t="shared" si="0"/>
        <v>0</v>
      </c>
      <c r="E35" s="2">
        <f t="shared" si="3"/>
        <v>2000</v>
      </c>
      <c r="F35" s="2">
        <f t="shared" si="1"/>
        <v>0</v>
      </c>
      <c r="G35" s="2" t="str">
        <f t="shared" si="2"/>
        <v>Inutile</v>
      </c>
    </row>
    <row r="36" spans="1:7" ht="16.5" customHeight="1">
      <c r="A36" s="1">
        <v>39325</v>
      </c>
      <c r="B36" s="2" t="s">
        <v>13</v>
      </c>
      <c r="D36" s="2">
        <f t="shared" si="0"/>
        <v>0</v>
      </c>
      <c r="E36" s="2">
        <f t="shared" si="3"/>
        <v>2000</v>
      </c>
      <c r="F36" s="2">
        <f t="shared" si="1"/>
        <v>0</v>
      </c>
      <c r="G36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5">
      <selection activeCell="G3" sqref="G3"/>
    </sheetView>
  </sheetViews>
  <sheetFormatPr defaultColWidth="11.57421875" defaultRowHeight="16.5" customHeight="1"/>
  <cols>
    <col min="1" max="1" width="7.7109375" style="1" customWidth="1"/>
    <col min="2" max="2" width="7.7109375" style="2" customWidth="1"/>
    <col min="3" max="4" width="11.57421875" style="2" customWidth="1"/>
    <col min="5" max="5" width="17.421875" style="2" customWidth="1"/>
    <col min="6" max="6" width="15.28125" style="2" customWidth="1"/>
    <col min="7" max="7" width="7.7109375" style="2" customWidth="1"/>
    <col min="8" max="16384" width="11.57421875" style="2" customWidth="1"/>
  </cols>
  <sheetData>
    <row r="1" spans="1:7" ht="16.5" customHeight="1">
      <c r="A1" s="7" t="s">
        <v>22</v>
      </c>
      <c r="B1" s="7"/>
      <c r="C1" s="7"/>
      <c r="D1" s="7"/>
      <c r="E1" s="7"/>
      <c r="F1" s="7"/>
      <c r="G1" s="7"/>
    </row>
    <row r="2" spans="1:7" ht="16.5" customHeight="1">
      <c r="A2" s="7" t="s">
        <v>1</v>
      </c>
      <c r="B2" s="7"/>
      <c r="C2" s="7"/>
      <c r="D2" s="7"/>
      <c r="E2" s="7"/>
      <c r="F2" s="7"/>
      <c r="G2" s="7"/>
    </row>
    <row r="3" spans="1:7" ht="16.5" customHeight="1">
      <c r="A3" s="7" t="s">
        <v>2</v>
      </c>
      <c r="B3" s="7"/>
      <c r="C3" s="7"/>
      <c r="D3" s="2">
        <v>200</v>
      </c>
      <c r="E3" s="8" t="s">
        <v>3</v>
      </c>
      <c r="F3" s="8"/>
      <c r="G3" s="5">
        <f>MIN(IF(Août!G36="Oui",Août!E36-Août!F36+Août!D36,Août!E36+Août!D36),2000)</f>
        <v>2000</v>
      </c>
    </row>
    <row r="4" spans="1:7" ht="16.5" customHeight="1">
      <c r="A4" s="8" t="s">
        <v>4</v>
      </c>
      <c r="B4" s="8"/>
      <c r="C4" s="8"/>
      <c r="D4" s="2">
        <v>27</v>
      </c>
      <c r="E4" s="8" t="s">
        <v>5</v>
      </c>
      <c r="F4" s="8"/>
      <c r="G4" s="2">
        <f>15.6*D4</f>
        <v>421.2</v>
      </c>
    </row>
    <row r="5" spans="1:7" s="4" customFormat="1" ht="56.25" customHeight="1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6.5" customHeight="1">
      <c r="A6" s="1">
        <v>39326</v>
      </c>
      <c r="B6" s="2" t="s">
        <v>13</v>
      </c>
      <c r="D6" s="2">
        <f aca="true" t="shared" si="0" ref="D6:D35">C6*$D$3*0.8</f>
        <v>0</v>
      </c>
      <c r="E6" s="2">
        <f>MIN(G3+D6,2000)</f>
        <v>2000</v>
      </c>
      <c r="F6" s="2">
        <f aca="true" t="shared" si="1" ref="F6:F35">IF(B6="O",$G$4,0)</f>
        <v>0</v>
      </c>
      <c r="G6" s="2" t="str">
        <f aca="true" t="shared" si="2" ref="G6:G35">IF(B6="O",IF(E6&lt;450,"Non","Oui"),"Inutile")</f>
        <v>Inutile</v>
      </c>
    </row>
    <row r="7" spans="1:7" ht="16.5" customHeight="1">
      <c r="A7" s="1">
        <v>39327</v>
      </c>
      <c r="B7" s="2" t="s">
        <v>13</v>
      </c>
      <c r="D7" s="2">
        <f t="shared" si="0"/>
        <v>0</v>
      </c>
      <c r="E7" s="2">
        <f aca="true" t="shared" si="3" ref="E7:E35">MIN(IF(G6="Oui",E6-F6+D6,E6+D6),2000)</f>
        <v>2000</v>
      </c>
      <c r="F7" s="2">
        <f t="shared" si="1"/>
        <v>0</v>
      </c>
      <c r="G7" s="2" t="str">
        <f t="shared" si="2"/>
        <v>Inutile</v>
      </c>
    </row>
    <row r="8" spans="1:7" ht="16.5" customHeight="1">
      <c r="A8" s="1">
        <v>39328</v>
      </c>
      <c r="B8" s="2" t="s">
        <v>14</v>
      </c>
      <c r="D8" s="2">
        <f t="shared" si="0"/>
        <v>0</v>
      </c>
      <c r="E8" s="2">
        <f t="shared" si="3"/>
        <v>2000</v>
      </c>
      <c r="F8" s="2">
        <f t="shared" si="1"/>
        <v>421.2</v>
      </c>
      <c r="G8" s="2" t="str">
        <f t="shared" si="2"/>
        <v>Oui</v>
      </c>
    </row>
    <row r="9" spans="1:7" ht="16.5" customHeight="1">
      <c r="A9" s="1">
        <v>39329</v>
      </c>
      <c r="B9" s="2" t="s">
        <v>14</v>
      </c>
      <c r="D9" s="2">
        <f t="shared" si="0"/>
        <v>0</v>
      </c>
      <c r="E9" s="2">
        <f t="shared" si="3"/>
        <v>1578.8</v>
      </c>
      <c r="F9" s="2">
        <f t="shared" si="1"/>
        <v>421.2</v>
      </c>
      <c r="G9" s="2" t="str">
        <f t="shared" si="2"/>
        <v>Oui</v>
      </c>
    </row>
    <row r="10" spans="1:7" ht="16.5" customHeight="1">
      <c r="A10" s="1">
        <v>39330</v>
      </c>
      <c r="B10" s="2" t="s">
        <v>14</v>
      </c>
      <c r="D10" s="2">
        <f t="shared" si="0"/>
        <v>0</v>
      </c>
      <c r="E10" s="2">
        <f t="shared" si="3"/>
        <v>1157.6</v>
      </c>
      <c r="F10" s="2">
        <f t="shared" si="1"/>
        <v>421.2</v>
      </c>
      <c r="G10" s="2" t="str">
        <f t="shared" si="2"/>
        <v>Oui</v>
      </c>
    </row>
    <row r="11" spans="1:7" ht="16.5" customHeight="1">
      <c r="A11" s="1">
        <v>39331</v>
      </c>
      <c r="B11" s="2" t="s">
        <v>14</v>
      </c>
      <c r="D11" s="2">
        <f t="shared" si="0"/>
        <v>0</v>
      </c>
      <c r="E11" s="2">
        <f t="shared" si="3"/>
        <v>736.3999999999999</v>
      </c>
      <c r="F11" s="2">
        <f t="shared" si="1"/>
        <v>421.2</v>
      </c>
      <c r="G11" s="2" t="str">
        <f t="shared" si="2"/>
        <v>Oui</v>
      </c>
    </row>
    <row r="12" spans="1:7" ht="16.5" customHeight="1">
      <c r="A12" s="1">
        <v>39332</v>
      </c>
      <c r="B12" s="2" t="s">
        <v>14</v>
      </c>
      <c r="D12" s="2">
        <f t="shared" si="0"/>
        <v>0</v>
      </c>
      <c r="E12" s="2">
        <f t="shared" si="3"/>
        <v>315.1999999999999</v>
      </c>
      <c r="F12" s="2">
        <f t="shared" si="1"/>
        <v>421.2</v>
      </c>
      <c r="G12" s="2" t="str">
        <f t="shared" si="2"/>
        <v>Non</v>
      </c>
    </row>
    <row r="13" spans="1:7" ht="16.5" customHeight="1">
      <c r="A13" s="1">
        <v>39333</v>
      </c>
      <c r="B13" s="2" t="s">
        <v>13</v>
      </c>
      <c r="D13" s="2">
        <f t="shared" si="0"/>
        <v>0</v>
      </c>
      <c r="E13" s="2">
        <f t="shared" si="3"/>
        <v>315.1999999999999</v>
      </c>
      <c r="F13" s="2">
        <f t="shared" si="1"/>
        <v>0</v>
      </c>
      <c r="G13" s="2" t="str">
        <f t="shared" si="2"/>
        <v>Inutile</v>
      </c>
    </row>
    <row r="14" spans="1:7" ht="16.5" customHeight="1">
      <c r="A14" s="1">
        <v>39334</v>
      </c>
      <c r="B14" s="2" t="s">
        <v>13</v>
      </c>
      <c r="D14" s="2">
        <f t="shared" si="0"/>
        <v>0</v>
      </c>
      <c r="E14" s="2">
        <f t="shared" si="3"/>
        <v>315.1999999999999</v>
      </c>
      <c r="F14" s="2">
        <f t="shared" si="1"/>
        <v>0</v>
      </c>
      <c r="G14" s="2" t="str">
        <f t="shared" si="2"/>
        <v>Inutile</v>
      </c>
    </row>
    <row r="15" spans="1:7" ht="16.5" customHeight="1">
      <c r="A15" s="1">
        <v>39335</v>
      </c>
      <c r="B15" s="2" t="s">
        <v>14</v>
      </c>
      <c r="D15" s="2">
        <f t="shared" si="0"/>
        <v>0</v>
      </c>
      <c r="E15" s="2">
        <f t="shared" si="3"/>
        <v>315.1999999999999</v>
      </c>
      <c r="F15" s="2">
        <f t="shared" si="1"/>
        <v>421.2</v>
      </c>
      <c r="G15" s="2" t="str">
        <f t="shared" si="2"/>
        <v>Non</v>
      </c>
    </row>
    <row r="16" spans="1:7" ht="16.5" customHeight="1">
      <c r="A16" s="1">
        <v>39336</v>
      </c>
      <c r="B16" s="2" t="s">
        <v>14</v>
      </c>
      <c r="D16" s="2">
        <f t="shared" si="0"/>
        <v>0</v>
      </c>
      <c r="E16" s="2">
        <f t="shared" si="3"/>
        <v>315.1999999999999</v>
      </c>
      <c r="F16" s="2">
        <f t="shared" si="1"/>
        <v>421.2</v>
      </c>
      <c r="G16" s="2" t="str">
        <f t="shared" si="2"/>
        <v>Non</v>
      </c>
    </row>
    <row r="17" spans="1:7" ht="16.5" customHeight="1">
      <c r="A17" s="1">
        <v>39337</v>
      </c>
      <c r="B17" s="2" t="s">
        <v>14</v>
      </c>
      <c r="D17" s="2">
        <f t="shared" si="0"/>
        <v>0</v>
      </c>
      <c r="E17" s="2">
        <f t="shared" si="3"/>
        <v>315.1999999999999</v>
      </c>
      <c r="F17" s="2">
        <f t="shared" si="1"/>
        <v>421.2</v>
      </c>
      <c r="G17" s="2" t="str">
        <f t="shared" si="2"/>
        <v>Non</v>
      </c>
    </row>
    <row r="18" spans="1:7" ht="16.5" customHeight="1">
      <c r="A18" s="1">
        <v>39338</v>
      </c>
      <c r="B18" s="2" t="s">
        <v>14</v>
      </c>
      <c r="D18" s="2">
        <f t="shared" si="0"/>
        <v>0</v>
      </c>
      <c r="E18" s="2">
        <f t="shared" si="3"/>
        <v>315.1999999999999</v>
      </c>
      <c r="F18" s="2">
        <f t="shared" si="1"/>
        <v>421.2</v>
      </c>
      <c r="G18" s="2" t="str">
        <f t="shared" si="2"/>
        <v>Non</v>
      </c>
    </row>
    <row r="19" spans="1:7" ht="16.5" customHeight="1">
      <c r="A19" s="1">
        <v>39339</v>
      </c>
      <c r="B19" s="2" t="s">
        <v>14</v>
      </c>
      <c r="D19" s="2">
        <f t="shared" si="0"/>
        <v>0</v>
      </c>
      <c r="E19" s="2">
        <f t="shared" si="3"/>
        <v>315.1999999999999</v>
      </c>
      <c r="F19" s="2">
        <f t="shared" si="1"/>
        <v>421.2</v>
      </c>
      <c r="G19" s="2" t="str">
        <f t="shared" si="2"/>
        <v>Non</v>
      </c>
    </row>
    <row r="20" spans="1:7" ht="16.5" customHeight="1">
      <c r="A20" s="1">
        <v>39340</v>
      </c>
      <c r="B20" s="2" t="s">
        <v>13</v>
      </c>
      <c r="D20" s="2">
        <f t="shared" si="0"/>
        <v>0</v>
      </c>
      <c r="E20" s="2">
        <f t="shared" si="3"/>
        <v>315.1999999999999</v>
      </c>
      <c r="F20" s="2">
        <f t="shared" si="1"/>
        <v>0</v>
      </c>
      <c r="G20" s="2" t="str">
        <f t="shared" si="2"/>
        <v>Inutile</v>
      </c>
    </row>
    <row r="21" spans="1:7" ht="16.5" customHeight="1">
      <c r="A21" s="1">
        <v>39341</v>
      </c>
      <c r="B21" s="2" t="s">
        <v>13</v>
      </c>
      <c r="D21" s="2">
        <f t="shared" si="0"/>
        <v>0</v>
      </c>
      <c r="E21" s="2">
        <f t="shared" si="3"/>
        <v>315.1999999999999</v>
      </c>
      <c r="F21" s="2">
        <f t="shared" si="1"/>
        <v>0</v>
      </c>
      <c r="G21" s="2" t="str">
        <f t="shared" si="2"/>
        <v>Inutile</v>
      </c>
    </row>
    <row r="22" spans="1:7" ht="16.5" customHeight="1">
      <c r="A22" s="1">
        <v>39342</v>
      </c>
      <c r="B22" s="2" t="s">
        <v>14</v>
      </c>
      <c r="C22" s="2">
        <v>4</v>
      </c>
      <c r="D22" s="2">
        <f t="shared" si="0"/>
        <v>640</v>
      </c>
      <c r="E22" s="2">
        <f t="shared" si="3"/>
        <v>315.1999999999999</v>
      </c>
      <c r="F22" s="2">
        <f t="shared" si="1"/>
        <v>421.2</v>
      </c>
      <c r="G22" s="2" t="str">
        <f t="shared" si="2"/>
        <v>Non</v>
      </c>
    </row>
    <row r="23" spans="1:7" ht="16.5" customHeight="1">
      <c r="A23" s="1">
        <v>39343</v>
      </c>
      <c r="B23" s="2" t="s">
        <v>14</v>
      </c>
      <c r="C23" s="2">
        <v>9</v>
      </c>
      <c r="D23" s="2">
        <f t="shared" si="0"/>
        <v>1440</v>
      </c>
      <c r="E23" s="2">
        <f t="shared" si="3"/>
        <v>955.1999999999998</v>
      </c>
      <c r="F23" s="2">
        <f t="shared" si="1"/>
        <v>421.2</v>
      </c>
      <c r="G23" s="2" t="str">
        <f t="shared" si="2"/>
        <v>Oui</v>
      </c>
    </row>
    <row r="24" spans="1:7" ht="16.5" customHeight="1">
      <c r="A24" s="1">
        <v>39344</v>
      </c>
      <c r="B24" s="2" t="s">
        <v>14</v>
      </c>
      <c r="D24" s="2">
        <f t="shared" si="0"/>
        <v>0</v>
      </c>
      <c r="E24" s="2">
        <f t="shared" si="3"/>
        <v>1973.9999999999998</v>
      </c>
      <c r="F24" s="2">
        <f t="shared" si="1"/>
        <v>421.2</v>
      </c>
      <c r="G24" s="2" t="str">
        <f t="shared" si="2"/>
        <v>Oui</v>
      </c>
    </row>
    <row r="25" spans="1:7" ht="16.5" customHeight="1">
      <c r="A25" s="1">
        <v>39345</v>
      </c>
      <c r="B25" s="2" t="s">
        <v>14</v>
      </c>
      <c r="D25" s="2">
        <f t="shared" si="0"/>
        <v>0</v>
      </c>
      <c r="E25" s="2">
        <f t="shared" si="3"/>
        <v>1552.7999999999997</v>
      </c>
      <c r="F25" s="2">
        <f t="shared" si="1"/>
        <v>421.2</v>
      </c>
      <c r="G25" s="2" t="str">
        <f t="shared" si="2"/>
        <v>Oui</v>
      </c>
    </row>
    <row r="26" spans="1:7" ht="16.5" customHeight="1">
      <c r="A26" s="1">
        <v>39346</v>
      </c>
      <c r="B26" s="2" t="s">
        <v>14</v>
      </c>
      <c r="D26" s="2">
        <f t="shared" si="0"/>
        <v>0</v>
      </c>
      <c r="E26" s="2">
        <f t="shared" si="3"/>
        <v>1131.5999999999997</v>
      </c>
      <c r="F26" s="2">
        <f t="shared" si="1"/>
        <v>421.2</v>
      </c>
      <c r="G26" s="2" t="str">
        <f t="shared" si="2"/>
        <v>Oui</v>
      </c>
    </row>
    <row r="27" spans="1:7" ht="16.5" customHeight="1">
      <c r="A27" s="1">
        <v>39347</v>
      </c>
      <c r="B27" s="2" t="s">
        <v>13</v>
      </c>
      <c r="D27" s="2">
        <f t="shared" si="0"/>
        <v>0</v>
      </c>
      <c r="E27" s="2">
        <f t="shared" si="3"/>
        <v>710.3999999999996</v>
      </c>
      <c r="F27" s="2">
        <f t="shared" si="1"/>
        <v>0</v>
      </c>
      <c r="G27" s="2" t="str">
        <f t="shared" si="2"/>
        <v>Inutile</v>
      </c>
    </row>
    <row r="28" spans="1:7" ht="16.5" customHeight="1">
      <c r="A28" s="1">
        <v>39348</v>
      </c>
      <c r="B28" s="2" t="s">
        <v>13</v>
      </c>
      <c r="D28" s="2">
        <f t="shared" si="0"/>
        <v>0</v>
      </c>
      <c r="E28" s="2">
        <f t="shared" si="3"/>
        <v>710.3999999999996</v>
      </c>
      <c r="F28" s="2">
        <f t="shared" si="1"/>
        <v>0</v>
      </c>
      <c r="G28" s="2" t="str">
        <f t="shared" si="2"/>
        <v>Inutile</v>
      </c>
    </row>
    <row r="29" spans="1:7" ht="16.5" customHeight="1">
      <c r="A29" s="1">
        <v>39349</v>
      </c>
      <c r="B29" s="2" t="s">
        <v>14</v>
      </c>
      <c r="C29" s="2">
        <v>12</v>
      </c>
      <c r="D29" s="2">
        <f t="shared" si="0"/>
        <v>1920</v>
      </c>
      <c r="E29" s="2">
        <f t="shared" si="3"/>
        <v>710.3999999999996</v>
      </c>
      <c r="F29" s="2">
        <f t="shared" si="1"/>
        <v>421.2</v>
      </c>
      <c r="G29" s="2" t="str">
        <f t="shared" si="2"/>
        <v>Oui</v>
      </c>
    </row>
    <row r="30" spans="1:7" ht="16.5" customHeight="1">
      <c r="A30" s="1">
        <v>39350</v>
      </c>
      <c r="B30" s="2" t="s">
        <v>14</v>
      </c>
      <c r="C30" s="2">
        <v>3</v>
      </c>
      <c r="D30" s="2">
        <f t="shared" si="0"/>
        <v>480</v>
      </c>
      <c r="E30" s="2">
        <f t="shared" si="3"/>
        <v>2000</v>
      </c>
      <c r="F30" s="2">
        <f t="shared" si="1"/>
        <v>421.2</v>
      </c>
      <c r="G30" s="2" t="str">
        <f t="shared" si="2"/>
        <v>Oui</v>
      </c>
    </row>
    <row r="31" spans="1:7" ht="16.5" customHeight="1">
      <c r="A31" s="1">
        <v>39351</v>
      </c>
      <c r="B31" s="2" t="s">
        <v>14</v>
      </c>
      <c r="C31" s="2">
        <v>5</v>
      </c>
      <c r="D31" s="2">
        <f t="shared" si="0"/>
        <v>800</v>
      </c>
      <c r="E31" s="2">
        <f t="shared" si="3"/>
        <v>2000</v>
      </c>
      <c r="F31" s="2">
        <f t="shared" si="1"/>
        <v>421.2</v>
      </c>
      <c r="G31" s="2" t="str">
        <f t="shared" si="2"/>
        <v>Oui</v>
      </c>
    </row>
    <row r="32" spans="1:7" ht="16.5" customHeight="1">
      <c r="A32" s="1">
        <v>39352</v>
      </c>
      <c r="B32" s="2" t="s">
        <v>14</v>
      </c>
      <c r="C32" s="2">
        <v>2</v>
      </c>
      <c r="D32" s="2">
        <f t="shared" si="0"/>
        <v>320</v>
      </c>
      <c r="E32" s="2">
        <f t="shared" si="3"/>
        <v>2000</v>
      </c>
      <c r="F32" s="2">
        <f t="shared" si="1"/>
        <v>421.2</v>
      </c>
      <c r="G32" s="2" t="str">
        <f t="shared" si="2"/>
        <v>Oui</v>
      </c>
    </row>
    <row r="33" spans="1:7" ht="16.5" customHeight="1">
      <c r="A33" s="1">
        <v>39353</v>
      </c>
      <c r="B33" s="2" t="s">
        <v>14</v>
      </c>
      <c r="D33" s="2">
        <f t="shared" si="0"/>
        <v>0</v>
      </c>
      <c r="E33" s="2">
        <f t="shared" si="3"/>
        <v>1898.8</v>
      </c>
      <c r="F33" s="2">
        <f t="shared" si="1"/>
        <v>421.2</v>
      </c>
      <c r="G33" s="2" t="str">
        <f t="shared" si="2"/>
        <v>Oui</v>
      </c>
    </row>
    <row r="34" spans="1:7" ht="16.5" customHeight="1">
      <c r="A34" s="1">
        <v>39354</v>
      </c>
      <c r="B34" s="2" t="s">
        <v>13</v>
      </c>
      <c r="D34" s="2">
        <f t="shared" si="0"/>
        <v>0</v>
      </c>
      <c r="E34" s="2">
        <f t="shared" si="3"/>
        <v>1477.6</v>
      </c>
      <c r="F34" s="2">
        <f t="shared" si="1"/>
        <v>0</v>
      </c>
      <c r="G34" s="2" t="str">
        <f t="shared" si="2"/>
        <v>Inutile</v>
      </c>
    </row>
    <row r="35" spans="1:7" ht="16.5" customHeight="1">
      <c r="A35" s="1">
        <v>39355</v>
      </c>
      <c r="B35" s="2" t="s">
        <v>13</v>
      </c>
      <c r="D35" s="2">
        <f t="shared" si="0"/>
        <v>0</v>
      </c>
      <c r="E35" s="2">
        <f t="shared" si="3"/>
        <v>1477.6</v>
      </c>
      <c r="F35" s="2">
        <f t="shared" si="1"/>
        <v>0</v>
      </c>
      <c r="G35" s="2" t="str">
        <f t="shared" si="2"/>
        <v>Inutile</v>
      </c>
    </row>
  </sheetData>
  <sheetProtection selectLockedCells="1" selectUnlockedCells="1"/>
  <mergeCells count="6">
    <mergeCell ref="A1:G1"/>
    <mergeCell ref="A2:G2"/>
    <mergeCell ref="A3:C3"/>
    <mergeCell ref="E3:F3"/>
    <mergeCell ref="A4:C4"/>
    <mergeCell ref="E4:F4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gkuntz</dc:creator>
  <cp:keywords/>
  <dc:description/>
  <cp:lastModifiedBy>gkuntz</cp:lastModifiedBy>
  <dcterms:created xsi:type="dcterms:W3CDTF">2010-10-07T17:10:25Z</dcterms:created>
  <dcterms:modified xsi:type="dcterms:W3CDTF">2010-10-07T17:10:25Z</dcterms:modified>
  <cp:category/>
  <cp:version/>
  <cp:contentType/>
  <cp:contentStatus/>
</cp:coreProperties>
</file>